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oliverbruening/Documents/2017/ERL2017/"/>
    </mc:Choice>
  </mc:AlternateContent>
  <bookViews>
    <workbookView xWindow="9220" yWindow="460" windowWidth="28820" windowHeight="1700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3" i="1" l="1"/>
  <c r="T25" i="1"/>
  <c r="AE25" i="1"/>
  <c r="AD25" i="1"/>
  <c r="AA25" i="1"/>
  <c r="AC25" i="1"/>
  <c r="AB25" i="1"/>
  <c r="Z25" i="1"/>
  <c r="Y25" i="1"/>
  <c r="X25" i="1"/>
  <c r="W25" i="1"/>
  <c r="U25" i="1"/>
  <c r="S25" i="1"/>
  <c r="R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D23" i="1"/>
  <c r="AA23" i="1"/>
  <c r="AC23" i="1"/>
  <c r="AB23" i="1"/>
  <c r="Z23" i="1"/>
  <c r="Y23" i="1"/>
  <c r="X23" i="1"/>
  <c r="W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E24" i="1"/>
  <c r="AD24" i="1"/>
  <c r="AA24" i="1"/>
  <c r="AC24" i="1"/>
  <c r="AB24" i="1"/>
  <c r="Z24" i="1"/>
  <c r="Y24" i="1"/>
  <c r="X24" i="1"/>
  <c r="W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<sst xmlns="http://schemas.openxmlformats.org/spreadsheetml/2006/main" count="249" uniqueCount="157">
  <si>
    <t>Name</t>
  </si>
  <si>
    <t># Re-Circulations</t>
  </si>
  <si>
    <t>FEL section</t>
  </si>
  <si>
    <t>FEL light type</t>
  </si>
  <si>
    <t>Source type</t>
  </si>
  <si>
    <t>Cathode lifetime</t>
  </si>
  <si>
    <t>KEK</t>
  </si>
  <si>
    <t>cERL</t>
  </si>
  <si>
    <t>RF Frequency [GHz]</t>
  </si>
  <si>
    <t>Bunch charge @ inj [pC]</t>
  </si>
  <si>
    <t>Injector Energy [MeV]</t>
  </si>
  <si>
    <t>Bunch length [ps]</t>
  </si>
  <si>
    <t>Av. Current @ inj [mA]</t>
  </si>
  <si>
    <t>SINUP</t>
  </si>
  <si>
    <t>Cornell</t>
  </si>
  <si>
    <t>BNL</t>
  </si>
  <si>
    <t>test ERL</t>
  </si>
  <si>
    <t>LHeC</t>
  </si>
  <si>
    <t>CERN</t>
  </si>
  <si>
    <t>Power consumption of Facility [MW]</t>
  </si>
  <si>
    <t>no</t>
  </si>
  <si>
    <t>-</t>
  </si>
  <si>
    <t>PERLE</t>
  </si>
  <si>
    <t>LAL Orsay</t>
  </si>
  <si>
    <t>RF type</t>
  </si>
  <si>
    <t>SC</t>
  </si>
  <si>
    <t>BINP</t>
  </si>
  <si>
    <t>NC</t>
  </si>
  <si>
    <t>ALICE</t>
  </si>
  <si>
    <t>STFC</t>
  </si>
  <si>
    <t>yes</t>
  </si>
  <si>
    <t>EUV Source</t>
  </si>
  <si>
    <t>U Darmstadt</t>
  </si>
  <si>
    <t>Commissioning Start</t>
  </si>
  <si>
    <t>DC gun 450 kV</t>
  </si>
  <si>
    <t>EUV</t>
  </si>
  <si>
    <t>ER@CEBAF</t>
  </si>
  <si>
    <t>JLab</t>
  </si>
  <si>
    <t>bERLinPro</t>
  </si>
  <si>
    <t>CBETA</t>
  </si>
  <si>
    <t>S-DALINAC</t>
  </si>
  <si>
    <t>ERL</t>
  </si>
  <si>
    <t>FEL</t>
  </si>
  <si>
    <t>eRHIC ERL</t>
  </si>
  <si>
    <t>MESA</t>
  </si>
  <si>
    <t>U Mainz</t>
  </si>
  <si>
    <t>IHEP</t>
  </si>
  <si>
    <t xml:space="preserve">CeC @ RHIC </t>
  </si>
  <si>
    <t>IHEP ERL</t>
  </si>
  <si>
    <t>Peking ERL-FEL</t>
  </si>
  <si>
    <t>DC Gun</t>
  </si>
  <si>
    <t>eIC cooler</t>
  </si>
  <si>
    <t>APS ERL</t>
  </si>
  <si>
    <t>Argonne</t>
  </si>
  <si>
    <t>JLabFEL</t>
  </si>
  <si>
    <t>4 5-cell cavities / cryomodule</t>
  </si>
  <si>
    <t>Energy gain / linac [MeV]</t>
  </si>
  <si>
    <t>Power consumption of injector [MW]</t>
  </si>
  <si>
    <t>Power on dump [MW]</t>
  </si>
  <si>
    <t>Max total current in cavity [mA]</t>
  </si>
  <si>
    <t>Max beam power @ end of accel [MW]</t>
  </si>
  <si>
    <t>Max beam energy @ end of accel [MeV]</t>
  </si>
  <si>
    <t>Polarization</t>
  </si>
  <si>
    <t>UV FEL</t>
  </si>
  <si>
    <t>CEBAF-ER</t>
  </si>
  <si>
    <t>Cornell Light Source</t>
  </si>
  <si>
    <t>HZB</t>
  </si>
  <si>
    <t>Photo Injector</t>
  </si>
  <si>
    <t>0.4 - 0.6</t>
  </si>
  <si>
    <t>Operation End</t>
  </si>
  <si>
    <t>2017-2019</t>
  </si>
  <si>
    <t>No</t>
  </si>
  <si>
    <t>Transverse emittance [gamma mm mrad]</t>
  </si>
  <si>
    <t>PAPS</t>
  </si>
  <si>
    <t>Photocathod DC gun 500kV</t>
  </si>
  <si>
    <t>2 2-cell cavities in one cryomodule</t>
  </si>
  <si>
    <t>Yes</t>
  </si>
  <si>
    <t>THz</t>
  </si>
  <si>
    <t>TF</t>
  </si>
  <si>
    <t>LS</t>
  </si>
  <si>
    <t>ERL DEMO</t>
  </si>
  <si>
    <t>PA</t>
  </si>
  <si>
    <t>TF &amp; PA</t>
  </si>
  <si>
    <t>Institute</t>
  </si>
  <si>
    <t>Bunch Frequency [MHz]</t>
  </si>
  <si>
    <t>In planning 2017</t>
  </si>
  <si>
    <t>12.5 to 15</t>
  </si>
  <si>
    <t>0.77 to 40</t>
  </si>
  <si>
    <t>0.2 to 3</t>
  </si>
  <si>
    <t>0.05 to 2</t>
  </si>
  <si>
    <r>
      <t>1.2 x 10</t>
    </r>
    <r>
      <rPr>
        <vertAlign val="superscript"/>
        <sz val="16"/>
        <color theme="1"/>
        <rFont val="Times New Roman"/>
        <family val="1"/>
      </rPr>
      <t>-4</t>
    </r>
  </si>
  <si>
    <r>
      <t>1 x 10</t>
    </r>
    <r>
      <rPr>
        <vertAlign val="superscript"/>
        <sz val="16"/>
        <color theme="1"/>
        <rFont val="Times New Roman"/>
        <family val="1"/>
      </rPr>
      <t>-3</t>
    </r>
  </si>
  <si>
    <t>1-1.6 (7.7pC/bunch)</t>
  </si>
  <si>
    <t>0.8 (60pC/bunch)</t>
    <phoneticPr fontId="0"/>
  </si>
  <si>
    <t>few month</t>
  </si>
  <si>
    <t>one week</t>
  </si>
  <si>
    <t>DC gun 500kV</t>
  </si>
  <si>
    <t>Infrared</t>
  </si>
  <si>
    <t>1000 to 5000</t>
  </si>
  <si>
    <t>one cryomodule with 3 7-cell cavites</t>
  </si>
  <si>
    <t>one cryomojule with 4 9-cell cavities</t>
  </si>
  <si>
    <t>one cryomodule with 2 9-cell cavities</t>
  </si>
  <si>
    <t>Study</t>
  </si>
  <si>
    <t>In planning</t>
  </si>
  <si>
    <t>5-cell cavity cryomodule</t>
  </si>
  <si>
    <t>Photocathod SRF gun</t>
  </si>
  <si>
    <t>2.5 / 3.5</t>
  </si>
  <si>
    <t>TF, UF</t>
  </si>
  <si>
    <t>Main application: Test Facility [TF], Light Source [LS], User Facility [UF], Physics Application [PA]</t>
  </si>
  <si>
    <t>10 (14)</t>
  </si>
  <si>
    <t xml:space="preserve">1 cryomodule with 2 cavities 2 </t>
  </si>
  <si>
    <t>5 keV</t>
  </si>
  <si>
    <t>5 to 10</t>
  </si>
  <si>
    <t>Av. Current @ inj [mA] macro pulse</t>
  </si>
  <si>
    <t>IR</t>
  </si>
  <si>
    <t>1 week</t>
  </si>
  <si>
    <t>DC Photo gun with 500kV and GaAs cathode</t>
  </si>
  <si>
    <t>tbd</t>
  </si>
  <si>
    <t>1 cryomodule with 6 7-cell cavities</t>
  </si>
  <si>
    <t>64 CM with 6 7-cell cavities</t>
  </si>
  <si>
    <t>n.a.</t>
  </si>
  <si>
    <t>n.a</t>
  </si>
  <si>
    <t>DC Photo Cathode, 350kV</t>
  </si>
  <si>
    <t>2.6 days</t>
  </si>
  <si>
    <t>Accelerating Voltage ML [MeV / m]</t>
  </si>
  <si>
    <t>Accelerating structure ML</t>
  </si>
  <si>
    <t>Accelerating Voltage Injector [MeV / m]</t>
  </si>
  <si>
    <t>Accelerating structure Injector</t>
  </si>
  <si>
    <t>not planned</t>
  </si>
  <si>
    <t>SRF Photo Injector</t>
  </si>
  <si>
    <t>TRIUMF</t>
  </si>
  <si>
    <t>Thermionic 300kV DC gun</t>
  </si>
  <si>
    <t>UF</t>
  </si>
  <si>
    <t>2 9-cell cavities</t>
  </si>
  <si>
    <t>UV and Infrared, THz and CSR and Compton backscattering</t>
  </si>
  <si>
    <t>650MHz</t>
  </si>
  <si>
    <t>ARIEL ERL</t>
  </si>
  <si>
    <t>2 5-cell cavities / cryomodule</t>
  </si>
  <si>
    <t>1500 x 2 linacs</t>
  </si>
  <si>
    <t>20 to 70</t>
  </si>
  <si>
    <t>&gt; 6h</t>
  </si>
  <si>
    <t>8.5, 22</t>
  </si>
  <si>
    <t>no data</t>
  </si>
  <si>
    <t xml:space="preserve">no </t>
  </si>
  <si>
    <t>DC Photo Injector</t>
  </si>
  <si>
    <t>IR ERL Upgrade</t>
  </si>
  <si>
    <t>5, 12</t>
  </si>
  <si>
    <t>2 linacs in racetrack, 20 CM / linac, 5-cell cavities</t>
  </si>
  <si>
    <t>Energy spread (extraction)</t>
  </si>
  <si>
    <t>0.0001 (%)</t>
  </si>
  <si>
    <t>5, 12, 20</t>
  </si>
  <si>
    <t>2 linacs, racetrack, 25 CM per linac, 5-cell and 7-cell cavities</t>
  </si>
  <si>
    <t>0.0001 (2-3%)</t>
  </si>
  <si>
    <t>2017 (ERL mode)</t>
  </si>
  <si>
    <t>4 CM with 2 20-cell cavities each</t>
  </si>
  <si>
    <t>CM1: 1 2-cell plus 1 5-cell cavity; CM2: 2 20-cell cavity</t>
  </si>
  <si>
    <t>Thermionic gun (250keV; tungsten wire) and Photo gun (100keV - 200keV); GaAs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</si>
</sst>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6"/>
      <color theme="1"/>
      <name val="Times New Roman"/>
    </font>
    <font>
      <b/>
      <sz val="16"/>
      <color theme="1"/>
      <name val="Times New Roman"/>
    </font>
    <font>
      <vertAlign val="superscript"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3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NumberFormat="1" applyFont="1" applyBorder="1"/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1" fillId="0" borderId="0" xfId="0" applyFont="1" applyFill="1" applyBorder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right" wrapText="1"/>
    </xf>
    <xf numFmtId="17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2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wrapText="1"/>
    </xf>
    <xf numFmtId="0" fontId="0" fillId="0" borderId="0" xfId="0" applyNumberFormat="1" applyAlignment="1">
      <alignment horizontal="right"/>
    </xf>
    <xf numFmtId="0" fontId="1" fillId="0" borderId="1" xfId="0" applyFont="1" applyFill="1" applyBorder="1"/>
    <xf numFmtId="0" fontId="1" fillId="0" borderId="2" xfId="0" applyFont="1" applyBorder="1" applyAlignment="1">
      <alignment wrapText="1"/>
    </xf>
    <xf numFmtId="11" fontId="1" fillId="0" borderId="0" xfId="0" applyNumberFormat="1" applyFont="1"/>
    <xf numFmtId="11" fontId="1" fillId="0" borderId="0" xfId="0" applyNumberFormat="1" applyFont="1" applyAlignment="1">
      <alignment wrapText="1"/>
    </xf>
    <xf numFmtId="10" fontId="1" fillId="0" borderId="0" xfId="0" applyNumberFormat="1" applyFon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5"/>
  <sheetViews>
    <sheetView tabSelected="1" topLeftCell="A11" workbookViewId="0">
      <pane xSplit="1" topLeftCell="N1" activePane="topRight" state="frozen"/>
      <selection activeCell="A3" sqref="A3"/>
      <selection pane="topRight" activeCell="R27" sqref="R27"/>
    </sheetView>
  </sheetViews>
  <sheetFormatPr baseColWidth="10" defaultRowHeight="16" x14ac:dyDescent="0.2"/>
  <cols>
    <col min="1" max="1" width="44.6640625" customWidth="1"/>
    <col min="3" max="3" width="13.83203125" customWidth="1"/>
    <col min="4" max="4" width="14.83203125" customWidth="1"/>
    <col min="5" max="5" width="20.1640625" customWidth="1"/>
    <col min="6" max="6" width="13.33203125" customWidth="1"/>
    <col min="7" max="7" width="16.6640625" customWidth="1"/>
    <col min="8" max="8" width="13" customWidth="1"/>
    <col min="9" max="9" width="18" customWidth="1"/>
    <col min="10" max="10" width="16.5" customWidth="1"/>
    <col min="11" max="11" width="15.5" customWidth="1"/>
    <col min="12" max="12" width="18" customWidth="1"/>
    <col min="13" max="13" width="15.5" customWidth="1"/>
    <col min="14" max="14" width="15.6640625" style="7" customWidth="1"/>
    <col min="15" max="15" width="15.6640625" customWidth="1"/>
    <col min="16" max="16" width="12" customWidth="1"/>
    <col min="17" max="17" width="14.33203125" customWidth="1"/>
    <col min="18" max="18" width="15.1640625" customWidth="1"/>
    <col min="19" max="19" width="17.33203125" customWidth="1"/>
    <col min="20" max="20" width="13.83203125" customWidth="1"/>
    <col min="21" max="22" width="16" customWidth="1"/>
    <col min="23" max="23" width="14.33203125" customWidth="1"/>
    <col min="24" max="24" width="13.83203125" customWidth="1"/>
    <col min="25" max="25" width="20.5" customWidth="1"/>
    <col min="26" max="26" width="9.5" customWidth="1"/>
    <col min="27" max="27" width="17.1640625" customWidth="1"/>
    <col min="28" max="28" width="8.5" customWidth="1"/>
    <col min="29" max="29" width="8.33203125" customWidth="1"/>
  </cols>
  <sheetData>
    <row r="1" spans="1:35" ht="40" x14ac:dyDescent="0.2">
      <c r="A1" s="3" t="s">
        <v>0</v>
      </c>
      <c r="B1" s="2" t="s">
        <v>54</v>
      </c>
      <c r="C1" s="2" t="s">
        <v>64</v>
      </c>
      <c r="D1" s="2" t="s">
        <v>80</v>
      </c>
      <c r="E1" s="2" t="s">
        <v>145</v>
      </c>
      <c r="F1" s="2" t="s">
        <v>63</v>
      </c>
      <c r="G1" s="2" t="s">
        <v>36</v>
      </c>
      <c r="H1" s="2" t="s">
        <v>51</v>
      </c>
      <c r="I1" s="2" t="s">
        <v>7</v>
      </c>
      <c r="J1" s="2" t="s">
        <v>31</v>
      </c>
      <c r="K1" s="2" t="s">
        <v>28</v>
      </c>
      <c r="L1" s="2" t="s">
        <v>38</v>
      </c>
      <c r="M1" s="2" t="s">
        <v>39</v>
      </c>
      <c r="N1" s="14" t="s">
        <v>65</v>
      </c>
      <c r="O1" s="2" t="s">
        <v>40</v>
      </c>
      <c r="P1" s="2" t="s">
        <v>44</v>
      </c>
      <c r="Q1" s="2" t="s">
        <v>16</v>
      </c>
      <c r="R1" s="2" t="s">
        <v>43</v>
      </c>
      <c r="S1" s="2" t="s">
        <v>47</v>
      </c>
      <c r="T1" s="2" t="s">
        <v>17</v>
      </c>
      <c r="U1" s="2" t="s">
        <v>22</v>
      </c>
      <c r="V1" s="2" t="s">
        <v>136</v>
      </c>
      <c r="W1" s="2" t="s">
        <v>52</v>
      </c>
      <c r="X1" s="2" t="s">
        <v>48</v>
      </c>
      <c r="Y1" s="2" t="s">
        <v>49</v>
      </c>
      <c r="Z1" s="2"/>
      <c r="AA1" s="2" t="s">
        <v>73</v>
      </c>
      <c r="AB1" s="2" t="s">
        <v>41</v>
      </c>
      <c r="AC1" s="24" t="s">
        <v>42</v>
      </c>
      <c r="AD1" s="2"/>
      <c r="AE1" s="2"/>
      <c r="AF1" s="2"/>
      <c r="AG1" s="1"/>
      <c r="AH1" s="1"/>
    </row>
    <row r="2" spans="1:35" ht="20" x14ac:dyDescent="0.2">
      <c r="A2" s="4" t="s">
        <v>83</v>
      </c>
      <c r="B2" s="5" t="s">
        <v>37</v>
      </c>
      <c r="C2" s="5" t="s">
        <v>37</v>
      </c>
      <c r="D2" s="5" t="s">
        <v>37</v>
      </c>
      <c r="E2" s="5" t="s">
        <v>37</v>
      </c>
      <c r="F2" s="5" t="s">
        <v>37</v>
      </c>
      <c r="G2" s="5" t="s">
        <v>37</v>
      </c>
      <c r="H2" s="5" t="s">
        <v>37</v>
      </c>
      <c r="I2" s="5" t="s">
        <v>6</v>
      </c>
      <c r="J2" s="5" t="s">
        <v>6</v>
      </c>
      <c r="K2" s="5" t="s">
        <v>29</v>
      </c>
      <c r="L2" s="5" t="s">
        <v>66</v>
      </c>
      <c r="M2" s="5" t="s">
        <v>14</v>
      </c>
      <c r="N2" s="15" t="s">
        <v>14</v>
      </c>
      <c r="O2" s="5" t="s">
        <v>32</v>
      </c>
      <c r="P2" s="5" t="s">
        <v>45</v>
      </c>
      <c r="Q2" s="5" t="s">
        <v>15</v>
      </c>
      <c r="R2" s="5" t="s">
        <v>15</v>
      </c>
      <c r="S2" s="5" t="s">
        <v>15</v>
      </c>
      <c r="T2" s="5" t="s">
        <v>18</v>
      </c>
      <c r="U2" s="5" t="s">
        <v>23</v>
      </c>
      <c r="V2" s="5" t="s">
        <v>130</v>
      </c>
      <c r="W2" s="5" t="s">
        <v>53</v>
      </c>
      <c r="X2" s="5" t="s">
        <v>46</v>
      </c>
      <c r="Y2" s="5" t="s">
        <v>46</v>
      </c>
      <c r="Z2" s="5" t="s">
        <v>13</v>
      </c>
      <c r="AA2" s="5" t="s">
        <v>46</v>
      </c>
      <c r="AB2" s="5" t="s">
        <v>26</v>
      </c>
      <c r="AC2" s="11" t="s">
        <v>26</v>
      </c>
      <c r="AD2" s="5"/>
      <c r="AE2" s="5"/>
      <c r="AF2" s="5"/>
      <c r="AG2" s="1"/>
      <c r="AH2" s="1"/>
    </row>
    <row r="3" spans="1:35" ht="60" x14ac:dyDescent="0.2">
      <c r="A3" s="25" t="s">
        <v>108</v>
      </c>
      <c r="B3" s="5" t="s">
        <v>79</v>
      </c>
      <c r="C3" s="5" t="s">
        <v>78</v>
      </c>
      <c r="D3" s="5" t="s">
        <v>78</v>
      </c>
      <c r="E3" s="5" t="s">
        <v>79</v>
      </c>
      <c r="F3" s="5" t="s">
        <v>79</v>
      </c>
      <c r="G3" s="5" t="s">
        <v>78</v>
      </c>
      <c r="H3" s="5"/>
      <c r="I3" s="5" t="s">
        <v>78</v>
      </c>
      <c r="J3" s="5" t="s">
        <v>79</v>
      </c>
      <c r="K3" s="5" t="s">
        <v>107</v>
      </c>
      <c r="L3" s="5" t="s">
        <v>78</v>
      </c>
      <c r="M3" s="5" t="s">
        <v>78</v>
      </c>
      <c r="N3" s="15" t="s">
        <v>79</v>
      </c>
      <c r="O3" s="5" t="s">
        <v>82</v>
      </c>
      <c r="P3" s="5" t="s">
        <v>81</v>
      </c>
      <c r="Q3" s="5" t="s">
        <v>78</v>
      </c>
      <c r="R3" s="5" t="s">
        <v>81</v>
      </c>
      <c r="S3" s="5" t="s">
        <v>78</v>
      </c>
      <c r="T3" s="5" t="s">
        <v>81</v>
      </c>
      <c r="U3" s="5" t="s">
        <v>82</v>
      </c>
      <c r="V3" s="5" t="s">
        <v>132</v>
      </c>
      <c r="W3" s="5"/>
      <c r="X3" s="5"/>
      <c r="Y3" s="5"/>
      <c r="Z3" s="5"/>
      <c r="AA3" s="5"/>
      <c r="AB3" s="5"/>
      <c r="AC3" s="11"/>
      <c r="AD3" s="5"/>
      <c r="AE3" s="5"/>
      <c r="AF3" s="5"/>
      <c r="AG3" s="1"/>
      <c r="AH3" s="1"/>
    </row>
    <row r="4" spans="1:35" ht="40" x14ac:dyDescent="0.2">
      <c r="A4" s="4" t="s">
        <v>33</v>
      </c>
      <c r="B4" s="5"/>
      <c r="C4" s="5">
        <v>2003</v>
      </c>
      <c r="D4" s="5">
        <v>1997</v>
      </c>
      <c r="E4" s="5">
        <v>2001</v>
      </c>
      <c r="F4" s="5"/>
      <c r="G4" s="5">
        <v>2018</v>
      </c>
      <c r="H4" s="5"/>
      <c r="I4" s="8">
        <v>2013</v>
      </c>
      <c r="J4" s="15" t="s">
        <v>85</v>
      </c>
      <c r="K4" s="5">
        <v>2005</v>
      </c>
      <c r="L4" s="5" t="s">
        <v>70</v>
      </c>
      <c r="M4" s="5">
        <v>2017</v>
      </c>
      <c r="N4" s="15" t="s">
        <v>102</v>
      </c>
      <c r="O4" s="15" t="s">
        <v>153</v>
      </c>
      <c r="P4" s="5"/>
      <c r="Q4" s="5">
        <v>2014</v>
      </c>
      <c r="R4" s="5" t="s">
        <v>102</v>
      </c>
      <c r="S4" s="5"/>
      <c r="T4" s="5" t="s">
        <v>102</v>
      </c>
      <c r="U4" s="5" t="s">
        <v>103</v>
      </c>
      <c r="V4" s="5" t="s">
        <v>103</v>
      </c>
      <c r="W4" s="5"/>
      <c r="X4" s="5"/>
      <c r="Y4" s="5"/>
      <c r="Z4" s="5"/>
      <c r="AA4" s="5"/>
      <c r="AB4" s="5"/>
      <c r="AD4" s="5"/>
      <c r="AE4" s="5"/>
      <c r="AF4" s="5"/>
      <c r="AG4" s="1"/>
      <c r="AH4" s="1"/>
    </row>
    <row r="5" spans="1:35" ht="20" x14ac:dyDescent="0.2">
      <c r="A5" s="4" t="s">
        <v>69</v>
      </c>
      <c r="B5" s="5"/>
      <c r="C5" s="5">
        <v>2003</v>
      </c>
      <c r="D5" s="5">
        <v>2001</v>
      </c>
      <c r="E5" s="5"/>
      <c r="F5" s="5"/>
      <c r="G5" s="5">
        <v>2018</v>
      </c>
      <c r="H5" s="5"/>
      <c r="I5" s="8">
        <v>2016</v>
      </c>
      <c r="J5" s="5"/>
      <c r="K5" s="5">
        <v>2016</v>
      </c>
      <c r="L5" s="5" t="s">
        <v>117</v>
      </c>
      <c r="M5" s="5" t="s">
        <v>117</v>
      </c>
      <c r="N5" s="15" t="s">
        <v>117</v>
      </c>
      <c r="O5" s="5" t="s">
        <v>117</v>
      </c>
      <c r="P5" s="5"/>
      <c r="Q5" s="5">
        <v>2015</v>
      </c>
      <c r="R5" s="5" t="s">
        <v>120</v>
      </c>
      <c r="S5" s="5"/>
      <c r="T5" s="5"/>
      <c r="U5" s="5"/>
      <c r="V5" s="5"/>
      <c r="W5" s="5"/>
      <c r="X5" s="5"/>
      <c r="Y5" s="5"/>
      <c r="Z5" s="5"/>
      <c r="AA5" s="5"/>
      <c r="AB5" s="5"/>
      <c r="AD5" s="5"/>
      <c r="AE5" s="5"/>
      <c r="AF5" s="5"/>
      <c r="AG5" s="1"/>
      <c r="AH5" s="1"/>
    </row>
    <row r="6" spans="1:35" ht="20" x14ac:dyDescent="0.2">
      <c r="A6" s="4" t="s">
        <v>1</v>
      </c>
      <c r="B6" s="13">
        <v>1</v>
      </c>
      <c r="C6" s="13">
        <v>1</v>
      </c>
      <c r="D6" s="13">
        <v>1</v>
      </c>
      <c r="E6" s="13">
        <v>1</v>
      </c>
      <c r="F6" s="13">
        <v>1</v>
      </c>
      <c r="G6" s="13">
        <v>5</v>
      </c>
      <c r="H6" s="13"/>
      <c r="I6" s="13">
        <v>1</v>
      </c>
      <c r="J6" s="13">
        <v>1</v>
      </c>
      <c r="K6" s="13">
        <v>1</v>
      </c>
      <c r="L6" s="13">
        <v>1</v>
      </c>
      <c r="M6" s="13">
        <v>4</v>
      </c>
      <c r="N6" s="22">
        <v>1</v>
      </c>
      <c r="O6" s="13">
        <v>3</v>
      </c>
      <c r="P6" s="13">
        <v>2</v>
      </c>
      <c r="Q6" s="13">
        <v>0</v>
      </c>
      <c r="R6" s="13">
        <v>6</v>
      </c>
      <c r="S6" s="13"/>
      <c r="T6" s="13">
        <v>3</v>
      </c>
      <c r="U6" s="13">
        <v>3</v>
      </c>
      <c r="V6" s="13">
        <v>1</v>
      </c>
      <c r="W6" s="13"/>
      <c r="X6" s="13"/>
      <c r="Y6" s="13"/>
      <c r="Z6" s="13"/>
      <c r="AA6" s="13"/>
      <c r="AB6" s="13">
        <v>3</v>
      </c>
      <c r="AC6" s="23"/>
      <c r="AD6" s="13"/>
      <c r="AE6" s="13"/>
      <c r="AF6" s="13"/>
      <c r="AG6" s="13"/>
      <c r="AH6" s="13"/>
    </row>
    <row r="7" spans="1:35" ht="20" x14ac:dyDescent="0.2">
      <c r="A7" s="4" t="s">
        <v>24</v>
      </c>
      <c r="B7" s="12" t="s">
        <v>25</v>
      </c>
      <c r="C7" s="12" t="s">
        <v>25</v>
      </c>
      <c r="D7" s="12" t="s">
        <v>25</v>
      </c>
      <c r="E7" s="12" t="s">
        <v>25</v>
      </c>
      <c r="F7" s="12" t="s">
        <v>25</v>
      </c>
      <c r="G7" s="18" t="s">
        <v>25</v>
      </c>
      <c r="H7" s="12"/>
      <c r="I7" s="13" t="s">
        <v>25</v>
      </c>
      <c r="J7" s="12" t="s">
        <v>25</v>
      </c>
      <c r="K7" s="12" t="s">
        <v>25</v>
      </c>
      <c r="L7" s="12" t="s">
        <v>25</v>
      </c>
      <c r="M7" s="12" t="s">
        <v>25</v>
      </c>
      <c r="N7" s="16" t="s">
        <v>25</v>
      </c>
      <c r="O7" s="12" t="s">
        <v>25</v>
      </c>
      <c r="P7" s="12" t="s">
        <v>25</v>
      </c>
      <c r="Q7" s="12" t="s">
        <v>25</v>
      </c>
      <c r="R7" s="12" t="s">
        <v>25</v>
      </c>
      <c r="S7" s="12"/>
      <c r="T7" s="12" t="s">
        <v>25</v>
      </c>
      <c r="U7" s="12" t="s">
        <v>25</v>
      </c>
      <c r="V7" s="12" t="s">
        <v>25</v>
      </c>
      <c r="W7" s="12"/>
      <c r="X7" s="12"/>
      <c r="Y7" s="12" t="s">
        <v>25</v>
      </c>
      <c r="Z7" s="12" t="s">
        <v>25</v>
      </c>
      <c r="AA7" s="12" t="s">
        <v>25</v>
      </c>
      <c r="AB7" s="12" t="s">
        <v>27</v>
      </c>
      <c r="AC7" s="12" t="s">
        <v>27</v>
      </c>
      <c r="AD7" s="12"/>
      <c r="AE7" s="12"/>
      <c r="AF7" s="12"/>
      <c r="AG7" s="12"/>
      <c r="AH7" s="12"/>
    </row>
    <row r="8" spans="1:35" ht="20" x14ac:dyDescent="0.2">
      <c r="A8" s="4" t="s">
        <v>8</v>
      </c>
      <c r="B8" s="1">
        <v>1.5</v>
      </c>
      <c r="C8" s="1">
        <v>1.5</v>
      </c>
      <c r="D8" s="1">
        <v>1.5</v>
      </c>
      <c r="E8" s="1">
        <v>1.5</v>
      </c>
      <c r="F8" s="1">
        <v>1.5</v>
      </c>
      <c r="G8" s="19">
        <v>1.4970000000000001</v>
      </c>
      <c r="H8" s="1"/>
      <c r="I8" s="9">
        <v>1.3</v>
      </c>
      <c r="J8" s="1">
        <v>1.3</v>
      </c>
      <c r="K8" s="1">
        <v>1.3</v>
      </c>
      <c r="L8" s="1">
        <v>1.3</v>
      </c>
      <c r="M8" s="1">
        <v>1.3</v>
      </c>
      <c r="N8" s="6">
        <v>1.3</v>
      </c>
      <c r="O8" s="1">
        <v>3</v>
      </c>
      <c r="P8" s="1">
        <v>1.3</v>
      </c>
      <c r="Q8" s="1">
        <v>0.70399999999999996</v>
      </c>
      <c r="R8" s="1">
        <v>0.64700000000000002</v>
      </c>
      <c r="S8" s="1"/>
      <c r="T8" s="1">
        <v>0.8</v>
      </c>
      <c r="U8" s="1">
        <v>0.8</v>
      </c>
      <c r="V8" s="1">
        <v>1.3</v>
      </c>
      <c r="W8" s="1"/>
      <c r="X8" s="1"/>
      <c r="Y8" s="1">
        <v>1.3</v>
      </c>
      <c r="Z8" s="1"/>
      <c r="AA8" s="1">
        <v>0.65</v>
      </c>
      <c r="AB8" s="1">
        <v>0.18</v>
      </c>
      <c r="AD8" s="1"/>
      <c r="AE8" s="1"/>
      <c r="AF8" s="1"/>
      <c r="AG8" s="1"/>
      <c r="AH8" s="1"/>
    </row>
    <row r="9" spans="1:35" ht="20" x14ac:dyDescent="0.2">
      <c r="A9" s="4" t="s">
        <v>84</v>
      </c>
      <c r="B9" s="1"/>
      <c r="C9" s="1"/>
      <c r="D9" s="1"/>
      <c r="E9" s="1"/>
      <c r="F9" s="1"/>
      <c r="G9" s="19"/>
      <c r="H9" s="1"/>
      <c r="I9" s="9"/>
      <c r="J9" s="9"/>
      <c r="K9" s="1">
        <v>81.25</v>
      </c>
      <c r="L9" s="1"/>
      <c r="M9" s="1">
        <v>325</v>
      </c>
      <c r="N9" s="6"/>
      <c r="O9" s="1"/>
      <c r="P9" s="1"/>
      <c r="Q9" s="1"/>
      <c r="R9" s="1"/>
      <c r="S9" s="1"/>
      <c r="T9" s="1">
        <v>40</v>
      </c>
      <c r="U9" s="1">
        <v>40</v>
      </c>
      <c r="V9" s="1" t="s">
        <v>135</v>
      </c>
      <c r="W9" s="1"/>
      <c r="X9" s="1"/>
      <c r="Y9" s="1"/>
      <c r="Z9" s="1"/>
      <c r="AA9" s="1"/>
      <c r="AB9" s="1"/>
      <c r="AD9" s="1"/>
      <c r="AE9" s="1"/>
      <c r="AF9" s="1"/>
      <c r="AG9" s="1"/>
      <c r="AH9" s="1"/>
    </row>
    <row r="10" spans="1:35" ht="20" x14ac:dyDescent="0.2">
      <c r="A10" s="4" t="s">
        <v>124</v>
      </c>
      <c r="B10" s="1"/>
      <c r="C10" s="1" t="s">
        <v>146</v>
      </c>
      <c r="D10" s="1"/>
      <c r="E10" s="1"/>
      <c r="F10" s="1"/>
      <c r="G10" s="21" t="s">
        <v>150</v>
      </c>
      <c r="H10" s="1"/>
      <c r="I10" s="9">
        <v>8.1999999999999993</v>
      </c>
      <c r="J10" s="17" t="s">
        <v>86</v>
      </c>
      <c r="K10" s="9" t="s">
        <v>109</v>
      </c>
      <c r="L10" s="1">
        <v>19</v>
      </c>
      <c r="M10" s="1">
        <v>7</v>
      </c>
      <c r="N10" s="6">
        <v>16</v>
      </c>
      <c r="O10" s="1">
        <v>5</v>
      </c>
      <c r="P10" s="1"/>
      <c r="Q10" s="1">
        <v>18</v>
      </c>
      <c r="R10" s="1">
        <v>18</v>
      </c>
      <c r="S10" s="1">
        <v>22.5</v>
      </c>
      <c r="T10" s="1">
        <v>18</v>
      </c>
      <c r="U10" s="1">
        <v>17.5</v>
      </c>
      <c r="V10" s="1">
        <v>10</v>
      </c>
      <c r="W10" s="1"/>
      <c r="X10" s="1"/>
      <c r="Y10" s="1"/>
      <c r="Z10" s="1"/>
      <c r="AA10" s="1"/>
      <c r="AB10" s="1"/>
      <c r="AD10" s="1"/>
      <c r="AE10" s="1"/>
      <c r="AF10" s="1"/>
      <c r="AG10" s="1"/>
      <c r="AH10" s="1"/>
    </row>
    <row r="11" spans="1:35" ht="101" customHeight="1" x14ac:dyDescent="0.2">
      <c r="A11" s="4" t="s">
        <v>125</v>
      </c>
      <c r="B11" s="6"/>
      <c r="C11" s="6" t="s">
        <v>147</v>
      </c>
      <c r="D11" s="6"/>
      <c r="E11" s="6"/>
      <c r="F11" s="6"/>
      <c r="G11" s="20" t="s">
        <v>151</v>
      </c>
      <c r="H11" s="6"/>
      <c r="I11" s="10" t="s">
        <v>101</v>
      </c>
      <c r="J11" s="6" t="s">
        <v>100</v>
      </c>
      <c r="K11" s="6" t="s">
        <v>110</v>
      </c>
      <c r="L11" s="6" t="s">
        <v>99</v>
      </c>
      <c r="M11" s="6" t="s">
        <v>118</v>
      </c>
      <c r="N11" s="6" t="s">
        <v>119</v>
      </c>
      <c r="O11" s="6" t="s">
        <v>154</v>
      </c>
      <c r="P11" s="6"/>
      <c r="Q11" s="6" t="s">
        <v>104</v>
      </c>
      <c r="R11" s="6" t="s">
        <v>137</v>
      </c>
      <c r="S11" s="6"/>
      <c r="T11" s="6" t="s">
        <v>55</v>
      </c>
      <c r="U11" s="6" t="s">
        <v>55</v>
      </c>
      <c r="V11" s="6" t="s">
        <v>133</v>
      </c>
      <c r="W11" s="6"/>
      <c r="X11" s="6"/>
      <c r="Y11" s="6"/>
      <c r="Z11" s="6"/>
      <c r="AA11" s="6" t="s">
        <v>75</v>
      </c>
      <c r="AB11" s="6"/>
      <c r="AC11" s="7"/>
      <c r="AD11" s="6"/>
      <c r="AE11" s="6"/>
      <c r="AF11" s="6"/>
      <c r="AG11" s="6"/>
      <c r="AH11" s="6"/>
      <c r="AI11" s="7"/>
    </row>
    <row r="12" spans="1:35" ht="40" x14ac:dyDescent="0.2">
      <c r="A12" s="4" t="s">
        <v>56</v>
      </c>
      <c r="B12" s="6"/>
      <c r="C12" s="6">
        <v>500</v>
      </c>
      <c r="D12" s="6">
        <v>48</v>
      </c>
      <c r="E12" s="6"/>
      <c r="F12" s="6"/>
      <c r="G12" s="20">
        <v>700</v>
      </c>
      <c r="H12" s="6"/>
      <c r="I12" s="10">
        <v>17</v>
      </c>
      <c r="J12" s="6">
        <v>50</v>
      </c>
      <c r="K12" s="6">
        <v>24</v>
      </c>
      <c r="L12" s="6">
        <v>44</v>
      </c>
      <c r="M12" s="6">
        <v>36</v>
      </c>
      <c r="N12" s="6">
        <v>5000</v>
      </c>
      <c r="O12" s="6">
        <v>30.4</v>
      </c>
      <c r="P12" s="6">
        <v>25</v>
      </c>
      <c r="Q12" s="6">
        <v>0</v>
      </c>
      <c r="R12" s="6" t="s">
        <v>138</v>
      </c>
      <c r="S12" s="6"/>
      <c r="T12" s="6">
        <v>10000</v>
      </c>
      <c r="U12" s="6">
        <v>65.5</v>
      </c>
      <c r="V12" s="6">
        <v>20</v>
      </c>
      <c r="W12" s="6"/>
      <c r="X12" s="6"/>
      <c r="Y12" s="6"/>
      <c r="Z12" s="6"/>
      <c r="AA12" s="6"/>
      <c r="AB12" s="6"/>
      <c r="AC12" s="7"/>
      <c r="AD12" s="6"/>
      <c r="AE12" s="6"/>
      <c r="AF12" s="6"/>
      <c r="AG12" s="6"/>
      <c r="AH12" s="6"/>
      <c r="AI12" s="7"/>
    </row>
    <row r="13" spans="1:35" ht="20" x14ac:dyDescent="0.2">
      <c r="A13" s="4" t="s">
        <v>126</v>
      </c>
      <c r="B13" s="6"/>
      <c r="C13" s="6"/>
      <c r="D13" s="6"/>
      <c r="E13" s="6"/>
      <c r="F13" s="6"/>
      <c r="G13" s="20"/>
      <c r="H13" s="6"/>
      <c r="I13" s="10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7"/>
      <c r="AD13" s="6"/>
      <c r="AE13" s="6"/>
      <c r="AF13" s="6"/>
      <c r="AG13" s="6"/>
      <c r="AH13" s="6"/>
      <c r="AI13" s="7"/>
    </row>
    <row r="14" spans="1:35" ht="100" x14ac:dyDescent="0.2">
      <c r="A14" s="4" t="s">
        <v>127</v>
      </c>
      <c r="B14" s="6"/>
      <c r="C14" s="6"/>
      <c r="D14" s="6"/>
      <c r="E14" s="6"/>
      <c r="F14" s="6"/>
      <c r="G14" s="20"/>
      <c r="H14" s="6"/>
      <c r="I14" s="10"/>
      <c r="J14" s="6"/>
      <c r="K14" s="6"/>
      <c r="L14" s="6"/>
      <c r="M14" s="6"/>
      <c r="N14" s="6"/>
      <c r="O14" s="6" t="s">
        <v>155</v>
      </c>
      <c r="P14" s="6"/>
      <c r="Q14" s="6"/>
      <c r="R14" s="6"/>
      <c r="S14" s="6"/>
      <c r="T14" s="6"/>
      <c r="U14" s="6"/>
      <c r="V14" s="6" t="s">
        <v>135</v>
      </c>
      <c r="W14" s="6"/>
      <c r="X14" s="6"/>
      <c r="Y14" s="6"/>
      <c r="Z14" s="6"/>
      <c r="AA14" s="6"/>
      <c r="AB14" s="6"/>
      <c r="AC14" s="7"/>
      <c r="AD14" s="6"/>
      <c r="AE14" s="6"/>
      <c r="AF14" s="6"/>
      <c r="AG14" s="6"/>
      <c r="AH14" s="6"/>
      <c r="AI14" s="7"/>
    </row>
    <row r="15" spans="1:35" ht="20" x14ac:dyDescent="0.2">
      <c r="A15" s="4" t="s">
        <v>9</v>
      </c>
      <c r="B15" s="1">
        <v>135</v>
      </c>
      <c r="C15" s="1">
        <v>7.0000000000000007E-2</v>
      </c>
      <c r="D15" s="1">
        <v>60</v>
      </c>
      <c r="E15" s="1">
        <v>135</v>
      </c>
      <c r="F15" s="1">
        <v>60</v>
      </c>
      <c r="G15" s="19">
        <v>0.2</v>
      </c>
      <c r="H15" s="1"/>
      <c r="I15" s="9" t="s">
        <v>87</v>
      </c>
      <c r="J15" s="1">
        <v>60</v>
      </c>
      <c r="K15" s="1">
        <v>80</v>
      </c>
      <c r="L15" s="1">
        <v>77</v>
      </c>
      <c r="M15" s="1">
        <v>123</v>
      </c>
      <c r="N15" s="6">
        <v>77</v>
      </c>
      <c r="O15" s="1">
        <v>7.0000000000000001E-3</v>
      </c>
      <c r="P15" s="1">
        <v>7.7</v>
      </c>
      <c r="Q15" s="1">
        <v>500</v>
      </c>
      <c r="R15" s="1">
        <v>5300</v>
      </c>
      <c r="S15" s="1" t="s">
        <v>98</v>
      </c>
      <c r="T15" s="1">
        <v>400</v>
      </c>
      <c r="U15" s="1">
        <v>375</v>
      </c>
      <c r="V15" s="1">
        <v>15.4</v>
      </c>
      <c r="W15" s="1"/>
      <c r="X15" s="1"/>
      <c r="Y15" s="1">
        <v>60</v>
      </c>
      <c r="Z15" s="1">
        <v>240</v>
      </c>
      <c r="AA15" s="1"/>
      <c r="AB15" s="1"/>
      <c r="AD15" s="1"/>
      <c r="AE15" s="1"/>
      <c r="AF15" s="1"/>
      <c r="AG15" s="1"/>
      <c r="AH15" s="1"/>
    </row>
    <row r="16" spans="1:35" ht="20" x14ac:dyDescent="0.2">
      <c r="A16" s="4" t="s">
        <v>11</v>
      </c>
      <c r="B16" s="1"/>
      <c r="C16" s="1">
        <v>0.7</v>
      </c>
      <c r="D16" s="1"/>
      <c r="E16" s="1">
        <v>0.15</v>
      </c>
      <c r="F16" s="1"/>
      <c r="G16" s="19">
        <v>0.7</v>
      </c>
      <c r="H16" s="1"/>
      <c r="I16" s="9" t="s">
        <v>88</v>
      </c>
      <c r="J16" s="1" t="s">
        <v>89</v>
      </c>
      <c r="K16" s="1">
        <v>1</v>
      </c>
      <c r="L16" s="1">
        <v>2</v>
      </c>
      <c r="M16" s="1">
        <v>3</v>
      </c>
      <c r="N16" s="6">
        <v>2</v>
      </c>
      <c r="O16" s="1">
        <v>5</v>
      </c>
      <c r="P16" s="1">
        <v>4.3</v>
      </c>
      <c r="Q16" s="1" t="s">
        <v>141</v>
      </c>
      <c r="R16" s="1">
        <v>10</v>
      </c>
      <c r="S16" s="1"/>
      <c r="T16" s="1"/>
      <c r="U16" s="1"/>
      <c r="V16" s="1">
        <v>1</v>
      </c>
      <c r="W16" s="1"/>
      <c r="X16" s="1"/>
      <c r="Y16" s="1"/>
      <c r="Z16" s="1"/>
      <c r="AA16" s="1"/>
      <c r="AB16" s="1"/>
      <c r="AD16" s="1"/>
      <c r="AE16" s="1"/>
      <c r="AF16" s="1"/>
      <c r="AG16" s="1"/>
      <c r="AH16" s="1"/>
    </row>
    <row r="17" spans="1:34" ht="24" x14ac:dyDescent="0.2">
      <c r="A17" s="4" t="s">
        <v>148</v>
      </c>
      <c r="B17" s="1"/>
      <c r="C17" s="1" t="s">
        <v>149</v>
      </c>
      <c r="D17" s="1"/>
      <c r="E17" s="1">
        <v>0.5</v>
      </c>
      <c r="F17" s="1">
        <v>0.5</v>
      </c>
      <c r="G17" s="19" t="s">
        <v>152</v>
      </c>
      <c r="H17" s="1"/>
      <c r="I17" s="9" t="s">
        <v>90</v>
      </c>
      <c r="J17" s="1" t="s">
        <v>91</v>
      </c>
      <c r="K17" s="1" t="s">
        <v>111</v>
      </c>
      <c r="L17" s="1">
        <v>5.0000000000000001E-3</v>
      </c>
      <c r="M17" s="26">
        <v>4.0000000000000002E-4</v>
      </c>
      <c r="N17" s="27">
        <v>2.0000000000000001E-4</v>
      </c>
      <c r="O17" s="26">
        <v>1.2E-4</v>
      </c>
      <c r="P17" s="1"/>
      <c r="Q17" s="1" t="s">
        <v>142</v>
      </c>
      <c r="R17" s="1">
        <v>1E-3</v>
      </c>
      <c r="S17" s="1">
        <v>1E-3</v>
      </c>
      <c r="T17" s="1"/>
      <c r="U17" s="1"/>
      <c r="V17" s="28">
        <v>1E-3</v>
      </c>
      <c r="W17" s="1"/>
      <c r="X17" s="1"/>
      <c r="Y17" s="1"/>
      <c r="Z17" s="1"/>
      <c r="AA17" s="1"/>
      <c r="AB17" s="1"/>
      <c r="AD17" s="1"/>
      <c r="AE17" s="1"/>
      <c r="AF17" s="1"/>
      <c r="AG17" s="1"/>
      <c r="AH17" s="1"/>
    </row>
    <row r="18" spans="1:34" ht="43" customHeight="1" x14ac:dyDescent="0.2">
      <c r="A18" s="4" t="s">
        <v>72</v>
      </c>
      <c r="B18" s="1"/>
      <c r="C18" s="1">
        <v>0.5</v>
      </c>
      <c r="D18" s="1"/>
      <c r="E18" s="1">
        <v>15</v>
      </c>
      <c r="F18" s="1">
        <v>10</v>
      </c>
      <c r="G18" s="19">
        <v>0.5</v>
      </c>
      <c r="H18" s="1"/>
      <c r="I18" s="6" t="s">
        <v>92</v>
      </c>
      <c r="J18" s="6" t="s">
        <v>93</v>
      </c>
      <c r="K18" s="9" t="s">
        <v>112</v>
      </c>
      <c r="L18" s="1" t="s">
        <v>68</v>
      </c>
      <c r="M18" s="1">
        <v>0.5</v>
      </c>
      <c r="N18" s="6">
        <v>0.3</v>
      </c>
      <c r="O18" s="1"/>
      <c r="P18" s="1">
        <v>1</v>
      </c>
      <c r="Q18" s="1" t="s">
        <v>106</v>
      </c>
      <c r="R18" s="1" t="s">
        <v>139</v>
      </c>
      <c r="S18" s="1">
        <v>0.3</v>
      </c>
      <c r="T18" s="1">
        <v>50</v>
      </c>
      <c r="U18" s="1">
        <v>6</v>
      </c>
      <c r="V18" s="1">
        <v>1</v>
      </c>
      <c r="W18" s="1"/>
      <c r="X18" s="1"/>
      <c r="Y18" s="1"/>
      <c r="Z18" s="1"/>
      <c r="AA18" s="1"/>
      <c r="AB18" s="1"/>
      <c r="AD18" s="1"/>
      <c r="AE18" s="1"/>
      <c r="AF18" s="1"/>
      <c r="AG18" s="1"/>
      <c r="AH18" s="1"/>
    </row>
    <row r="19" spans="1:34" ht="20" x14ac:dyDescent="0.2">
      <c r="A19" s="4" t="s">
        <v>12</v>
      </c>
      <c r="B19" s="1">
        <v>10</v>
      </c>
      <c r="C19" s="1">
        <v>3.5000000000000003E-2</v>
      </c>
      <c r="D19" s="1">
        <v>5</v>
      </c>
      <c r="E19" s="1">
        <v>9</v>
      </c>
      <c r="F19" s="1">
        <v>5</v>
      </c>
      <c r="G19" s="19">
        <v>0.1</v>
      </c>
      <c r="H19" s="1"/>
      <c r="I19" s="9">
        <v>1</v>
      </c>
      <c r="J19" s="1">
        <v>10</v>
      </c>
      <c r="K19" s="1">
        <v>1.2999999999999999E-2</v>
      </c>
      <c r="L19" s="1">
        <v>100</v>
      </c>
      <c r="M19" s="1">
        <v>40</v>
      </c>
      <c r="N19" s="6">
        <v>100</v>
      </c>
      <c r="O19" s="1">
        <v>1.2999999999999999E-2</v>
      </c>
      <c r="P19" s="1">
        <v>10</v>
      </c>
      <c r="Q19" s="1">
        <v>0.02</v>
      </c>
      <c r="R19" s="1">
        <v>38</v>
      </c>
      <c r="S19" s="1"/>
      <c r="T19" s="1">
        <v>15</v>
      </c>
      <c r="U19" s="1">
        <v>20</v>
      </c>
      <c r="V19" s="1">
        <v>13</v>
      </c>
      <c r="W19" s="1"/>
      <c r="X19" s="1">
        <v>10</v>
      </c>
      <c r="Y19" s="1"/>
      <c r="Z19" s="1">
        <v>20</v>
      </c>
      <c r="AA19" s="1">
        <v>10</v>
      </c>
      <c r="AB19" s="1">
        <v>30</v>
      </c>
      <c r="AD19" s="1"/>
      <c r="AE19" s="1"/>
      <c r="AF19" s="1"/>
      <c r="AG19" s="1"/>
      <c r="AH19" s="1"/>
    </row>
    <row r="20" spans="1:34" ht="20" x14ac:dyDescent="0.2">
      <c r="A20" s="4" t="s">
        <v>113</v>
      </c>
      <c r="B20" s="1"/>
      <c r="C20" s="1"/>
      <c r="D20" s="1"/>
      <c r="E20" s="1"/>
      <c r="F20" s="1"/>
      <c r="G20" s="19"/>
      <c r="H20" s="1"/>
      <c r="I20" s="9"/>
      <c r="J20" s="1"/>
      <c r="K20" s="1">
        <v>6.5</v>
      </c>
      <c r="L20" s="1"/>
      <c r="M20" s="1"/>
      <c r="N20" s="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D20" s="1"/>
      <c r="AE20" s="1"/>
      <c r="AF20" s="1"/>
      <c r="AG20" s="1"/>
      <c r="AH20" s="1"/>
    </row>
    <row r="21" spans="1:34" ht="20" x14ac:dyDescent="0.2">
      <c r="A21" s="4" t="s">
        <v>10</v>
      </c>
      <c r="B21" s="1"/>
      <c r="C21" s="1">
        <v>56</v>
      </c>
      <c r="D21" s="1"/>
      <c r="E21" s="1">
        <v>9</v>
      </c>
      <c r="F21" s="1">
        <v>9</v>
      </c>
      <c r="G21" s="19">
        <v>79</v>
      </c>
      <c r="H21" s="1"/>
      <c r="I21" s="9">
        <v>2.9</v>
      </c>
      <c r="J21" s="1">
        <v>10.5</v>
      </c>
      <c r="K21" s="1">
        <v>8.35</v>
      </c>
      <c r="L21" s="1">
        <v>6</v>
      </c>
      <c r="M21" s="1">
        <v>6</v>
      </c>
      <c r="N21" s="6">
        <v>5</v>
      </c>
      <c r="O21" s="1">
        <v>7.6</v>
      </c>
      <c r="P21" s="1">
        <v>5</v>
      </c>
      <c r="Q21" s="1">
        <v>1.2</v>
      </c>
      <c r="R21" s="1">
        <v>20</v>
      </c>
      <c r="S21" s="1">
        <v>1.1000000000000001</v>
      </c>
      <c r="T21" s="1">
        <v>500</v>
      </c>
      <c r="U21" s="1">
        <v>5</v>
      </c>
      <c r="V21" s="1">
        <v>10</v>
      </c>
      <c r="W21" s="1"/>
      <c r="X21" s="1"/>
      <c r="Y21" s="1"/>
      <c r="Z21" s="1"/>
      <c r="AA21" s="1">
        <v>0.5</v>
      </c>
      <c r="AB21" s="1"/>
      <c r="AD21" s="1"/>
      <c r="AE21" s="1"/>
      <c r="AF21" s="1"/>
      <c r="AG21" s="1"/>
      <c r="AH21" s="1"/>
    </row>
    <row r="22" spans="1:34" ht="20" x14ac:dyDescent="0.2">
      <c r="A22" s="4" t="s">
        <v>61</v>
      </c>
      <c r="B22" s="1">
        <v>160</v>
      </c>
      <c r="C22" s="1">
        <v>1050</v>
      </c>
      <c r="D22" s="1">
        <v>48</v>
      </c>
      <c r="E22" s="1">
        <v>170</v>
      </c>
      <c r="F22" s="1">
        <v>210</v>
      </c>
      <c r="G22" s="19">
        <v>7079</v>
      </c>
      <c r="H22" s="1"/>
      <c r="I22" s="9">
        <v>20</v>
      </c>
      <c r="J22" s="1">
        <v>800</v>
      </c>
      <c r="K22" s="1">
        <v>35</v>
      </c>
      <c r="L22" s="1">
        <v>50</v>
      </c>
      <c r="M22" s="1">
        <v>150</v>
      </c>
      <c r="N22" s="6">
        <v>5</v>
      </c>
      <c r="O22" s="1">
        <v>130</v>
      </c>
      <c r="P22" s="1">
        <v>105</v>
      </c>
      <c r="Q22" s="1">
        <v>1.2</v>
      </c>
      <c r="R22" s="1">
        <v>18000</v>
      </c>
      <c r="S22" s="1">
        <v>14.6</v>
      </c>
      <c r="T22" s="1">
        <v>60000</v>
      </c>
      <c r="U22" s="1">
        <v>400</v>
      </c>
      <c r="V22" s="1">
        <v>50</v>
      </c>
      <c r="W22" s="1"/>
      <c r="X22" s="1">
        <v>35</v>
      </c>
      <c r="Y22" s="1">
        <v>30</v>
      </c>
      <c r="Z22" s="1"/>
      <c r="AA22" s="1">
        <v>50</v>
      </c>
      <c r="AB22" s="1">
        <v>11</v>
      </c>
      <c r="AD22" s="1"/>
      <c r="AE22" s="1"/>
      <c r="AF22" s="1"/>
      <c r="AG22" s="1"/>
      <c r="AH22" s="1"/>
    </row>
    <row r="23" spans="1:34" ht="20" x14ac:dyDescent="0.2">
      <c r="A23" s="4" t="s">
        <v>60</v>
      </c>
      <c r="B23" s="1">
        <f>B22*B19*0.001</f>
        <v>1.6</v>
      </c>
      <c r="C23" s="1">
        <f t="shared" ref="C23:AD23" si="0">C22*C19*0.001</f>
        <v>3.6749999999999998E-2</v>
      </c>
      <c r="D23" s="1">
        <f t="shared" si="0"/>
        <v>0.24</v>
      </c>
      <c r="E23" s="1">
        <f t="shared" si="0"/>
        <v>1.53</v>
      </c>
      <c r="F23" s="1">
        <f t="shared" si="0"/>
        <v>1.05</v>
      </c>
      <c r="G23" s="1">
        <f t="shared" si="0"/>
        <v>0.70790000000000008</v>
      </c>
      <c r="H23" s="1">
        <f t="shared" si="0"/>
        <v>0</v>
      </c>
      <c r="I23" s="1">
        <f t="shared" si="0"/>
        <v>0.02</v>
      </c>
      <c r="J23" s="1">
        <f t="shared" si="0"/>
        <v>8</v>
      </c>
      <c r="K23" s="1">
        <f t="shared" si="0"/>
        <v>4.5499999999999995E-4</v>
      </c>
      <c r="L23" s="1">
        <f t="shared" si="0"/>
        <v>5</v>
      </c>
      <c r="M23" s="1">
        <f t="shared" si="0"/>
        <v>6</v>
      </c>
      <c r="N23" s="1">
        <f t="shared" si="0"/>
        <v>0.5</v>
      </c>
      <c r="O23" s="1">
        <f t="shared" si="0"/>
        <v>1.6899999999999999E-3</v>
      </c>
      <c r="P23" s="1">
        <f t="shared" si="0"/>
        <v>1.05</v>
      </c>
      <c r="Q23" s="1">
        <f t="shared" si="0"/>
        <v>2.4000000000000001E-5</v>
      </c>
      <c r="R23" s="1">
        <f t="shared" si="0"/>
        <v>684</v>
      </c>
      <c r="S23" s="1">
        <f t="shared" si="0"/>
        <v>0</v>
      </c>
      <c r="T23" s="1">
        <f t="shared" si="0"/>
        <v>900</v>
      </c>
      <c r="U23" s="1">
        <f t="shared" si="0"/>
        <v>8</v>
      </c>
      <c r="V23" s="1">
        <f t="shared" si="0"/>
        <v>0.65</v>
      </c>
      <c r="W23" s="1">
        <f t="shared" si="0"/>
        <v>0</v>
      </c>
      <c r="X23" s="1">
        <f t="shared" si="0"/>
        <v>0.35000000000000003</v>
      </c>
      <c r="Y23" s="1">
        <f t="shared" si="0"/>
        <v>0</v>
      </c>
      <c r="Z23" s="1">
        <f t="shared" si="0"/>
        <v>0</v>
      </c>
      <c r="AA23" s="1">
        <f>AA22*AA19*0.001</f>
        <v>0.5</v>
      </c>
      <c r="AB23" s="1">
        <f t="shared" si="0"/>
        <v>0.33</v>
      </c>
      <c r="AC23" s="1">
        <f t="shared" si="0"/>
        <v>0</v>
      </c>
      <c r="AD23" s="1">
        <f t="shared" si="0"/>
        <v>0</v>
      </c>
      <c r="AE23" s="1"/>
      <c r="AF23" s="1"/>
      <c r="AG23" s="1"/>
      <c r="AH23" s="1"/>
    </row>
    <row r="24" spans="1:34" ht="20" x14ac:dyDescent="0.2">
      <c r="A24" s="4" t="s">
        <v>59</v>
      </c>
      <c r="B24" s="1">
        <f>2*B6*B19</f>
        <v>20</v>
      </c>
      <c r="C24" s="1">
        <f t="shared" ref="C24:AE24" si="1">2*C6*C19</f>
        <v>7.0000000000000007E-2</v>
      </c>
      <c r="D24" s="1">
        <f t="shared" si="1"/>
        <v>10</v>
      </c>
      <c r="E24" s="1">
        <f t="shared" si="1"/>
        <v>18</v>
      </c>
      <c r="F24" s="1">
        <f t="shared" si="1"/>
        <v>10</v>
      </c>
      <c r="G24" s="1">
        <f t="shared" si="1"/>
        <v>1</v>
      </c>
      <c r="H24" s="1">
        <f t="shared" si="1"/>
        <v>0</v>
      </c>
      <c r="I24" s="1">
        <f t="shared" si="1"/>
        <v>2</v>
      </c>
      <c r="J24" s="1">
        <f t="shared" si="1"/>
        <v>20</v>
      </c>
      <c r="K24" s="1">
        <f t="shared" si="1"/>
        <v>2.5999999999999999E-2</v>
      </c>
      <c r="L24" s="1">
        <f t="shared" si="1"/>
        <v>200</v>
      </c>
      <c r="M24" s="1">
        <f t="shared" si="1"/>
        <v>320</v>
      </c>
      <c r="N24" s="1">
        <f t="shared" si="1"/>
        <v>200</v>
      </c>
      <c r="O24" s="1">
        <f t="shared" si="1"/>
        <v>7.8E-2</v>
      </c>
      <c r="P24" s="1">
        <f t="shared" si="1"/>
        <v>40</v>
      </c>
      <c r="Q24" s="1">
        <f t="shared" si="1"/>
        <v>0</v>
      </c>
      <c r="R24" s="1">
        <f t="shared" si="1"/>
        <v>456</v>
      </c>
      <c r="S24" s="1">
        <f t="shared" si="1"/>
        <v>0</v>
      </c>
      <c r="T24" s="1">
        <f t="shared" si="1"/>
        <v>90</v>
      </c>
      <c r="U24" s="1">
        <f t="shared" si="1"/>
        <v>120</v>
      </c>
      <c r="V24" s="1"/>
      <c r="W24" s="1">
        <f t="shared" si="1"/>
        <v>0</v>
      </c>
      <c r="X24" s="1">
        <f t="shared" si="1"/>
        <v>0</v>
      </c>
      <c r="Y24" s="1">
        <f t="shared" si="1"/>
        <v>0</v>
      </c>
      <c r="Z24" s="1">
        <f t="shared" si="1"/>
        <v>0</v>
      </c>
      <c r="AA24" s="1">
        <f>2*AA6*AA19</f>
        <v>0</v>
      </c>
      <c r="AB24" s="1">
        <f t="shared" si="1"/>
        <v>180</v>
      </c>
      <c r="AC24" s="1">
        <f t="shared" si="1"/>
        <v>0</v>
      </c>
      <c r="AD24" s="1">
        <f t="shared" si="1"/>
        <v>0</v>
      </c>
      <c r="AE24" s="1">
        <f t="shared" si="1"/>
        <v>0</v>
      </c>
      <c r="AF24" s="1"/>
      <c r="AG24" s="1"/>
      <c r="AH24" s="1"/>
    </row>
    <row r="25" spans="1:34" ht="20" x14ac:dyDescent="0.2">
      <c r="A25" s="4" t="s">
        <v>58</v>
      </c>
      <c r="B25" s="1">
        <f>B21*B19*0.001</f>
        <v>0</v>
      </c>
      <c r="C25" s="1">
        <f>C21*C19*0.001</f>
        <v>1.9600000000000004E-3</v>
      </c>
      <c r="D25" s="1">
        <f>D21*D19*0.001</f>
        <v>0</v>
      </c>
      <c r="E25" s="1">
        <f>E21*E19*0.001</f>
        <v>8.1000000000000003E-2</v>
      </c>
      <c r="F25" s="1">
        <f>F21*F19*0.001</f>
        <v>4.4999999999999998E-2</v>
      </c>
      <c r="G25" s="1">
        <f>G21*G19*0.001</f>
        <v>7.9000000000000008E-3</v>
      </c>
      <c r="H25" s="1">
        <f>H21*H19*0.001</f>
        <v>0</v>
      </c>
      <c r="I25" s="1">
        <f>I21*I19*0.001</f>
        <v>2.8999999999999998E-3</v>
      </c>
      <c r="J25" s="1">
        <f>J21*J19*0.001</f>
        <v>0.105</v>
      </c>
      <c r="K25" s="1">
        <f>K21*K19*0.001</f>
        <v>1.0855E-4</v>
      </c>
      <c r="L25" s="1">
        <f>L21*L19*0.001</f>
        <v>0.6</v>
      </c>
      <c r="M25" s="1">
        <f>M21*M19*0.001</f>
        <v>0.24</v>
      </c>
      <c r="N25" s="1">
        <f>N21*N19*0.001</f>
        <v>0.5</v>
      </c>
      <c r="O25" s="1">
        <f>O21*O19*0.001</f>
        <v>9.8799999999999989E-5</v>
      </c>
      <c r="P25" s="1">
        <f>P21*P19*0.001</f>
        <v>0.05</v>
      </c>
      <c r="Q25" s="1">
        <v>2.4000000000000001E-5</v>
      </c>
      <c r="R25" s="1">
        <f>R21*R19*0.001</f>
        <v>0.76</v>
      </c>
      <c r="S25" s="1">
        <f>S21*S19*0.001</f>
        <v>0</v>
      </c>
      <c r="T25" s="1">
        <f>T21*T19*0.001</f>
        <v>7.5</v>
      </c>
      <c r="U25" s="1">
        <f>U21*U19*0.001</f>
        <v>0.1</v>
      </c>
      <c r="V25" s="1"/>
      <c r="W25" s="1">
        <f>W21*W19*0.001</f>
        <v>0</v>
      </c>
      <c r="X25" s="1">
        <f>X21*X19*0.001</f>
        <v>0</v>
      </c>
      <c r="Y25" s="1">
        <f>Y21*Y19*0.001</f>
        <v>0</v>
      </c>
      <c r="Z25" s="1">
        <f>Z21*Z19*0.001</f>
        <v>0</v>
      </c>
      <c r="AA25" s="1">
        <f>AA21*AA19*0.001</f>
        <v>5.0000000000000001E-3</v>
      </c>
      <c r="AB25" s="1">
        <f>AB21*AB19*0.001</f>
        <v>0</v>
      </c>
      <c r="AC25" s="1">
        <f>AC21*AC19*0.001</f>
        <v>0</v>
      </c>
      <c r="AD25" s="1">
        <f>AD21*AD19*0.001</f>
        <v>0</v>
      </c>
      <c r="AE25" s="1">
        <f>AE21*AE19*0.001</f>
        <v>0</v>
      </c>
      <c r="AF25" s="1"/>
      <c r="AG25" s="1"/>
      <c r="AH25" s="1"/>
    </row>
    <row r="26" spans="1:34" ht="20" x14ac:dyDescent="0.2">
      <c r="A26" s="4" t="s">
        <v>57</v>
      </c>
      <c r="B26" s="1"/>
      <c r="C26" s="1"/>
      <c r="D26" s="1"/>
      <c r="E26" s="1"/>
      <c r="F26" s="1"/>
      <c r="G26" s="19"/>
      <c r="H26" s="1"/>
      <c r="I26" s="9"/>
      <c r="J26" s="1"/>
      <c r="K26" s="1"/>
      <c r="L26" s="1">
        <v>3.5</v>
      </c>
      <c r="M26" s="1">
        <v>0.75</v>
      </c>
      <c r="N26" s="6">
        <v>1.5</v>
      </c>
      <c r="O26" s="1"/>
      <c r="P26" s="1"/>
      <c r="Q26" s="1"/>
      <c r="R26" s="1">
        <v>2.5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D26" s="1"/>
      <c r="AE26" s="1"/>
      <c r="AF26" s="1"/>
      <c r="AG26" s="1"/>
      <c r="AH26" s="1"/>
    </row>
    <row r="27" spans="1:34" ht="20" x14ac:dyDescent="0.2">
      <c r="A27" s="4" t="s">
        <v>19</v>
      </c>
      <c r="B27" s="1"/>
      <c r="C27" s="1"/>
      <c r="D27" s="1"/>
      <c r="E27" s="1"/>
      <c r="F27" s="1"/>
      <c r="G27" s="19"/>
      <c r="H27" s="1"/>
      <c r="I27" s="9">
        <v>1</v>
      </c>
      <c r="J27" s="1">
        <v>10</v>
      </c>
      <c r="K27" s="1"/>
      <c r="L27" s="1">
        <v>4.2</v>
      </c>
      <c r="M27" s="1">
        <v>0.8</v>
      </c>
      <c r="N27" s="6">
        <v>20</v>
      </c>
      <c r="O27" s="1"/>
      <c r="P27" s="1"/>
      <c r="Q27" s="1"/>
      <c r="R27" s="1">
        <v>24</v>
      </c>
      <c r="S27" s="1"/>
      <c r="T27" s="1">
        <v>100</v>
      </c>
      <c r="U27" s="1"/>
      <c r="V27" s="1"/>
      <c r="W27" s="1"/>
      <c r="X27" s="1"/>
      <c r="Y27" s="1"/>
      <c r="Z27" s="1"/>
      <c r="AA27" s="1"/>
      <c r="AB27" s="1"/>
      <c r="AD27" s="1"/>
      <c r="AE27" s="1"/>
      <c r="AF27" s="1"/>
      <c r="AG27" s="1"/>
      <c r="AH27" s="1"/>
    </row>
    <row r="28" spans="1:34" ht="20" x14ac:dyDescent="0.2">
      <c r="A28" s="4" t="s">
        <v>2</v>
      </c>
      <c r="B28" s="1"/>
      <c r="C28" s="1" t="s">
        <v>20</v>
      </c>
      <c r="D28" s="1"/>
      <c r="E28" s="1"/>
      <c r="F28" s="1"/>
      <c r="G28" s="19" t="s">
        <v>20</v>
      </c>
      <c r="H28" s="1"/>
      <c r="I28" s="9" t="s">
        <v>30</v>
      </c>
      <c r="J28" s="1" t="s">
        <v>30</v>
      </c>
      <c r="K28" s="1" t="s">
        <v>30</v>
      </c>
      <c r="L28" s="1" t="s">
        <v>128</v>
      </c>
      <c r="M28" s="1" t="s">
        <v>20</v>
      </c>
      <c r="N28" s="6" t="s">
        <v>20</v>
      </c>
      <c r="O28" s="1" t="s">
        <v>20</v>
      </c>
      <c r="P28" s="1"/>
      <c r="Q28" s="1" t="s">
        <v>143</v>
      </c>
      <c r="R28" s="1" t="s">
        <v>20</v>
      </c>
      <c r="S28" s="1"/>
      <c r="T28" s="1" t="s">
        <v>20</v>
      </c>
      <c r="U28" s="1" t="s">
        <v>71</v>
      </c>
      <c r="V28" s="1" t="s">
        <v>76</v>
      </c>
      <c r="W28" s="1"/>
      <c r="X28" s="1"/>
      <c r="Y28" s="1" t="s">
        <v>30</v>
      </c>
      <c r="Z28" s="1"/>
      <c r="AA28" s="1"/>
      <c r="AB28" s="1" t="s">
        <v>76</v>
      </c>
      <c r="AD28" s="1"/>
      <c r="AE28" s="1"/>
      <c r="AF28" s="1"/>
      <c r="AG28" s="1"/>
      <c r="AH28" s="1"/>
    </row>
    <row r="29" spans="1:34" ht="120" x14ac:dyDescent="0.2">
      <c r="A29" s="4" t="s">
        <v>3</v>
      </c>
      <c r="B29" s="1"/>
      <c r="C29" s="1" t="s">
        <v>120</v>
      </c>
      <c r="D29" s="6"/>
      <c r="E29" s="1"/>
      <c r="F29" s="1"/>
      <c r="G29" s="19" t="s">
        <v>120</v>
      </c>
      <c r="H29" s="1"/>
      <c r="I29" s="9" t="s">
        <v>97</v>
      </c>
      <c r="J29" s="1" t="s">
        <v>35</v>
      </c>
      <c r="K29" s="1" t="s">
        <v>114</v>
      </c>
      <c r="L29" s="1" t="s">
        <v>120</v>
      </c>
      <c r="M29" s="1" t="s">
        <v>121</v>
      </c>
      <c r="N29" s="6" t="s">
        <v>120</v>
      </c>
      <c r="O29" s="1" t="s">
        <v>121</v>
      </c>
      <c r="P29" s="1"/>
      <c r="Q29" s="1" t="s">
        <v>120</v>
      </c>
      <c r="R29" s="1" t="s">
        <v>120</v>
      </c>
      <c r="S29" s="1"/>
      <c r="T29" s="1" t="s">
        <v>21</v>
      </c>
      <c r="U29" s="1"/>
      <c r="V29" s="6" t="s">
        <v>134</v>
      </c>
      <c r="W29" s="1"/>
      <c r="X29" s="1"/>
      <c r="Y29" s="1"/>
      <c r="Z29" s="1"/>
      <c r="AA29" s="1"/>
      <c r="AB29" s="1" t="s">
        <v>77</v>
      </c>
      <c r="AD29" s="1"/>
      <c r="AE29" s="1"/>
      <c r="AF29" s="1"/>
      <c r="AG29" s="1"/>
      <c r="AH29" s="1"/>
    </row>
    <row r="30" spans="1:34" ht="180" x14ac:dyDescent="0.2">
      <c r="A30" s="4" t="s">
        <v>4</v>
      </c>
      <c r="B30" s="6"/>
      <c r="C30" s="6"/>
      <c r="D30" s="6" t="s">
        <v>144</v>
      </c>
      <c r="E30" s="6" t="s">
        <v>144</v>
      </c>
      <c r="F30" s="6" t="s">
        <v>144</v>
      </c>
      <c r="G30" s="20"/>
      <c r="H30" s="6"/>
      <c r="I30" s="10" t="s">
        <v>34</v>
      </c>
      <c r="J30" s="6" t="s">
        <v>96</v>
      </c>
      <c r="K30" s="6" t="s">
        <v>116</v>
      </c>
      <c r="L30" s="6" t="s">
        <v>129</v>
      </c>
      <c r="M30" s="6" t="s">
        <v>122</v>
      </c>
      <c r="N30" s="6" t="s">
        <v>122</v>
      </c>
      <c r="O30" s="6" t="s">
        <v>156</v>
      </c>
      <c r="P30" s="6"/>
      <c r="Q30" s="6" t="s">
        <v>105</v>
      </c>
      <c r="R30" s="6" t="s">
        <v>67</v>
      </c>
      <c r="S30" s="6"/>
      <c r="T30" s="6"/>
      <c r="U30" s="6"/>
      <c r="V30" s="6" t="s">
        <v>131</v>
      </c>
      <c r="W30" s="6"/>
      <c r="X30" s="6"/>
      <c r="Y30" s="6"/>
      <c r="Z30" s="6"/>
      <c r="AA30" s="6" t="s">
        <v>74</v>
      </c>
      <c r="AB30" s="6" t="s">
        <v>50</v>
      </c>
      <c r="AC30" s="7"/>
      <c r="AD30" s="1"/>
      <c r="AE30" s="1"/>
      <c r="AF30" s="1"/>
      <c r="AG30" s="1"/>
      <c r="AH30" s="1"/>
    </row>
    <row r="31" spans="1:34" ht="20" x14ac:dyDescent="0.2">
      <c r="A31" s="4" t="s">
        <v>5</v>
      </c>
      <c r="B31" s="1"/>
      <c r="C31" s="1"/>
      <c r="D31" s="1"/>
      <c r="E31" s="1" t="s">
        <v>120</v>
      </c>
      <c r="F31" s="1"/>
      <c r="G31" s="19"/>
      <c r="H31" s="1"/>
      <c r="I31" s="9" t="s">
        <v>94</v>
      </c>
      <c r="J31" s="1" t="s">
        <v>95</v>
      </c>
      <c r="K31" s="1" t="s">
        <v>115</v>
      </c>
      <c r="L31" s="1" t="s">
        <v>120</v>
      </c>
      <c r="M31" s="1" t="s">
        <v>123</v>
      </c>
      <c r="N31" s="6" t="s">
        <v>123</v>
      </c>
      <c r="O31" s="1"/>
      <c r="P31" s="1"/>
      <c r="Q31" s="1"/>
      <c r="R31" s="1" t="s">
        <v>140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D31" s="1"/>
      <c r="AE31" s="1"/>
      <c r="AF31" s="1"/>
      <c r="AG31" s="1"/>
      <c r="AH31" s="1"/>
    </row>
    <row r="32" spans="1:34" ht="20" x14ac:dyDescent="0.2">
      <c r="A32" s="4" t="s">
        <v>62</v>
      </c>
      <c r="B32" s="1"/>
      <c r="C32" s="29">
        <v>0.8</v>
      </c>
      <c r="D32" s="1" t="s">
        <v>20</v>
      </c>
      <c r="E32" s="1" t="s">
        <v>20</v>
      </c>
      <c r="F32" s="1" t="s">
        <v>20</v>
      </c>
      <c r="G32" s="29">
        <v>0.8</v>
      </c>
      <c r="H32" s="1"/>
      <c r="I32" s="9" t="s">
        <v>71</v>
      </c>
      <c r="J32" s="1" t="s">
        <v>71</v>
      </c>
      <c r="K32" s="1" t="s">
        <v>71</v>
      </c>
      <c r="L32" s="1" t="s">
        <v>71</v>
      </c>
      <c r="M32" s="1" t="s">
        <v>71</v>
      </c>
      <c r="N32" s="6" t="s">
        <v>71</v>
      </c>
      <c r="O32" s="29">
        <v>0.85</v>
      </c>
      <c r="P32" s="1"/>
      <c r="Q32" s="1" t="s">
        <v>71</v>
      </c>
      <c r="R32" s="1" t="s">
        <v>76</v>
      </c>
      <c r="S32" s="1"/>
      <c r="T32" s="1"/>
      <c r="U32" s="1" t="s">
        <v>71</v>
      </c>
      <c r="V32" s="1"/>
      <c r="W32" s="1"/>
      <c r="X32" s="1"/>
      <c r="Y32" s="1"/>
      <c r="Z32" s="1"/>
      <c r="AA32" s="1"/>
      <c r="AB32" s="1"/>
      <c r="AD32" s="1"/>
      <c r="AE32" s="1"/>
      <c r="AF32" s="1"/>
      <c r="AG32" s="1"/>
      <c r="AH32" s="1"/>
    </row>
    <row r="33" spans="1:34" ht="20" x14ac:dyDescent="0.2">
      <c r="A33" s="4"/>
      <c r="B33" s="1"/>
      <c r="C33" s="1"/>
      <c r="D33" s="1"/>
      <c r="E33" s="1"/>
      <c r="F33" s="1"/>
      <c r="G33" s="19"/>
      <c r="H33" s="1"/>
      <c r="I33" s="9"/>
      <c r="J33" s="1"/>
      <c r="K33" s="1"/>
      <c r="L33" s="1"/>
      <c r="M33" s="1"/>
      <c r="N33" s="6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D33" s="1"/>
      <c r="AE33" s="1"/>
      <c r="AF33" s="1"/>
      <c r="AG33" s="1"/>
      <c r="AH33" s="1"/>
    </row>
    <row r="34" spans="1:34" ht="20" x14ac:dyDescent="0.2">
      <c r="A34" s="4"/>
      <c r="B34" s="1"/>
      <c r="C34" s="1"/>
      <c r="D34" s="1"/>
      <c r="E34" s="1"/>
      <c r="F34" s="1"/>
      <c r="G34" s="19"/>
      <c r="H34" s="1"/>
      <c r="I34" s="9"/>
      <c r="J34" s="1"/>
      <c r="K34" s="1"/>
      <c r="L34" s="1"/>
      <c r="M34" s="1"/>
      <c r="N34" s="6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D34" s="1"/>
      <c r="AE34" s="1"/>
      <c r="AF34" s="1"/>
      <c r="AG34" s="1"/>
      <c r="AH34" s="1"/>
    </row>
    <row r="35" spans="1:34" ht="20" x14ac:dyDescent="0.2">
      <c r="A35" s="4"/>
      <c r="B35" s="1"/>
      <c r="C35" s="1"/>
      <c r="D35" s="1"/>
      <c r="E35" s="1"/>
      <c r="F35" s="1"/>
      <c r="G35" s="19"/>
      <c r="H35" s="1"/>
      <c r="I35" s="9"/>
      <c r="J35" s="1"/>
      <c r="K35" s="1"/>
      <c r="L35" s="1"/>
      <c r="M35" s="1"/>
      <c r="N35" s="6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D35" s="1"/>
      <c r="AE35" s="1"/>
      <c r="AF35" s="1"/>
      <c r="AG35" s="1"/>
      <c r="AH35" s="1"/>
    </row>
    <row r="36" spans="1:34" ht="20" x14ac:dyDescent="0.2">
      <c r="A36" s="4"/>
      <c r="B36" s="1"/>
      <c r="C36" s="1"/>
      <c r="D36" s="1"/>
      <c r="E36" s="1"/>
      <c r="F36" s="1"/>
      <c r="G36" s="19"/>
      <c r="H36" s="1"/>
      <c r="I36" s="9"/>
      <c r="J36" s="1"/>
      <c r="K36" s="1"/>
      <c r="L36" s="1"/>
      <c r="M36" s="1"/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D36" s="1"/>
      <c r="AE36" s="1"/>
      <c r="AF36" s="1"/>
      <c r="AG36" s="1"/>
      <c r="AH36" s="1"/>
    </row>
    <row r="37" spans="1:34" ht="20" x14ac:dyDescent="0.2">
      <c r="A37" s="4"/>
      <c r="B37" s="1"/>
      <c r="C37" s="1"/>
      <c r="D37" s="1"/>
      <c r="E37" s="1"/>
      <c r="F37" s="1"/>
      <c r="G37" s="19"/>
      <c r="H37" s="1"/>
      <c r="I37" s="1"/>
      <c r="J37" s="1"/>
      <c r="K37" s="1"/>
      <c r="L37" s="1"/>
      <c r="M37" s="1"/>
      <c r="N37" s="6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D37" s="1"/>
      <c r="AE37" s="1"/>
      <c r="AF37" s="1"/>
      <c r="AG37" s="1"/>
      <c r="AH37" s="1"/>
    </row>
    <row r="38" spans="1:34" ht="20" x14ac:dyDescent="0.2">
      <c r="A38" s="4"/>
      <c r="B38" s="1"/>
      <c r="C38" s="1"/>
      <c r="D38" s="1"/>
      <c r="E38" s="1"/>
      <c r="F38" s="1"/>
      <c r="G38" s="19"/>
      <c r="H38" s="1"/>
      <c r="J38" s="1"/>
      <c r="K38" s="1"/>
      <c r="L38" s="1"/>
      <c r="M38" s="1"/>
      <c r="N38" s="6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D38" s="1"/>
      <c r="AE38" s="1"/>
      <c r="AF38" s="1"/>
      <c r="AG38" s="1"/>
      <c r="AH38" s="1"/>
    </row>
    <row r="39" spans="1:34" ht="20" x14ac:dyDescent="0.2">
      <c r="A39" s="4"/>
      <c r="B39" s="1"/>
      <c r="C39" s="1"/>
      <c r="D39" s="1"/>
      <c r="E39" s="1"/>
      <c r="F39" s="1"/>
      <c r="G39" s="19"/>
      <c r="H39" s="1"/>
      <c r="J39" s="1"/>
      <c r="K39" s="1"/>
      <c r="L39" s="1"/>
      <c r="M39" s="1"/>
      <c r="N39" s="6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D39" s="1"/>
      <c r="AE39" s="1"/>
      <c r="AF39" s="1"/>
      <c r="AG39" s="1"/>
      <c r="AH39" s="1"/>
    </row>
    <row r="40" spans="1:34" ht="20" x14ac:dyDescent="0.2">
      <c r="A40" s="4"/>
      <c r="B40" s="1"/>
      <c r="C40" s="1"/>
      <c r="D40" s="1"/>
      <c r="E40" s="1"/>
      <c r="F40" s="1"/>
      <c r="G40" s="19"/>
      <c r="H40" s="1"/>
      <c r="J40" s="1"/>
      <c r="K40" s="1"/>
      <c r="L40" s="1"/>
      <c r="M40" s="1"/>
      <c r="N40" s="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D40" s="1"/>
      <c r="AE40" s="1"/>
      <c r="AF40" s="1"/>
      <c r="AG40" s="1"/>
      <c r="AH40" s="1"/>
    </row>
    <row r="41" spans="1:34" ht="20" x14ac:dyDescent="0.2">
      <c r="A41" s="4"/>
      <c r="B41" s="1"/>
      <c r="C41" s="1"/>
      <c r="D41" s="1"/>
      <c r="E41" s="1"/>
      <c r="F41" s="1"/>
      <c r="G41" s="19"/>
      <c r="H41" s="1"/>
      <c r="J41" s="1"/>
      <c r="K41" s="1"/>
      <c r="L41" s="1"/>
      <c r="M41" s="1"/>
      <c r="N41" s="6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D41" s="1"/>
      <c r="AE41" s="1"/>
      <c r="AF41" s="1"/>
      <c r="AG41" s="1"/>
      <c r="AH41" s="1"/>
    </row>
    <row r="42" spans="1:34" ht="20" x14ac:dyDescent="0.2">
      <c r="A42" s="4"/>
      <c r="B42" s="1"/>
      <c r="C42" s="1"/>
      <c r="D42" s="1"/>
      <c r="E42" s="1"/>
      <c r="F42" s="1"/>
      <c r="G42" s="19"/>
      <c r="H42" s="1"/>
      <c r="J42" s="1"/>
      <c r="K42" s="1"/>
      <c r="L42" s="1"/>
      <c r="M42" s="1"/>
      <c r="N42" s="6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D42" s="1"/>
      <c r="AE42" s="1"/>
      <c r="AF42" s="1"/>
      <c r="AG42" s="1"/>
      <c r="AH42" s="1"/>
    </row>
    <row r="43" spans="1:34" ht="20" x14ac:dyDescent="0.2">
      <c r="A43" s="4"/>
      <c r="B43" s="1"/>
      <c r="C43" s="1"/>
      <c r="D43" s="1"/>
      <c r="E43" s="1"/>
      <c r="F43" s="1"/>
      <c r="G43" s="19"/>
      <c r="H43" s="1"/>
      <c r="I43" s="1"/>
      <c r="J43" s="1"/>
      <c r="K43" s="1"/>
      <c r="L43" s="1"/>
      <c r="M43" s="1"/>
      <c r="N43" s="6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D43" s="1"/>
      <c r="AE43" s="1"/>
      <c r="AF43" s="1"/>
      <c r="AG43" s="1"/>
      <c r="AH43" s="1"/>
    </row>
    <row r="44" spans="1:34" ht="20" x14ac:dyDescent="0.2">
      <c r="A44" s="4"/>
      <c r="B44" s="1"/>
      <c r="C44" s="1"/>
      <c r="D44" s="1"/>
      <c r="E44" s="1"/>
      <c r="F44" s="1"/>
      <c r="G44" s="19"/>
      <c r="H44" s="1"/>
      <c r="I44" s="1"/>
      <c r="J44" s="1"/>
      <c r="K44" s="1"/>
      <c r="L44" s="1"/>
      <c r="M44" s="1"/>
      <c r="N44" s="6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D44" s="1"/>
      <c r="AE44" s="1"/>
      <c r="AF44" s="1"/>
      <c r="AG44" s="1"/>
      <c r="AH44" s="1"/>
    </row>
    <row r="45" spans="1:34" ht="20" x14ac:dyDescent="0.2">
      <c r="A45" s="4"/>
      <c r="B45" s="1"/>
      <c r="C45" s="1"/>
      <c r="D45" s="1"/>
      <c r="E45" s="1"/>
      <c r="F45" s="1"/>
      <c r="G45" s="19"/>
      <c r="H45" s="1"/>
      <c r="I45" s="1"/>
      <c r="J45" s="1"/>
      <c r="K45" s="1"/>
      <c r="L45" s="1"/>
      <c r="M45" s="1"/>
      <c r="N45" s="6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D45" s="1"/>
      <c r="AE45" s="1"/>
      <c r="AF45" s="1"/>
      <c r="AG45" s="1"/>
      <c r="AH45" s="1"/>
    </row>
    <row r="46" spans="1:34" ht="20" x14ac:dyDescent="0.2">
      <c r="A46" s="4"/>
      <c r="B46" s="1"/>
      <c r="C46" s="1"/>
      <c r="D46" s="1"/>
      <c r="E46" s="1"/>
      <c r="F46" s="1"/>
      <c r="G46" s="19"/>
      <c r="H46" s="1"/>
      <c r="I46" s="1"/>
      <c r="J46" s="1"/>
      <c r="K46" s="1"/>
      <c r="L46" s="1"/>
      <c r="M46" s="1"/>
      <c r="N46" s="6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D46" s="1"/>
      <c r="AE46" s="1"/>
      <c r="AF46" s="1"/>
      <c r="AG46" s="1"/>
      <c r="AH46" s="1"/>
    </row>
    <row r="47" spans="1:34" ht="20" x14ac:dyDescent="0.2">
      <c r="A47" s="4"/>
      <c r="B47" s="1"/>
      <c r="C47" s="1"/>
      <c r="D47" s="1"/>
      <c r="E47" s="1"/>
      <c r="F47" s="1"/>
      <c r="G47" s="19"/>
      <c r="H47" s="1"/>
      <c r="I47" s="1"/>
      <c r="J47" s="1"/>
      <c r="K47" s="1"/>
      <c r="L47" s="1"/>
      <c r="M47" s="1"/>
      <c r="N47" s="6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D47" s="1"/>
      <c r="AE47" s="1"/>
      <c r="AF47" s="1"/>
      <c r="AG47" s="1"/>
      <c r="AH47" s="1"/>
    </row>
    <row r="48" spans="1:34" ht="2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6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D48" s="1"/>
      <c r="AE48" s="1"/>
      <c r="AF48" s="1"/>
      <c r="AG48" s="1"/>
      <c r="AH48" s="1"/>
    </row>
    <row r="49" spans="1:34" ht="2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6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D49" s="1"/>
      <c r="AE49" s="1"/>
      <c r="AF49" s="1"/>
      <c r="AG49" s="1"/>
      <c r="AH49" s="1"/>
    </row>
    <row r="50" spans="1:34" ht="2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D50" s="1"/>
      <c r="AE50" s="1"/>
      <c r="AF50" s="1"/>
      <c r="AG50" s="1"/>
      <c r="AH50" s="1"/>
    </row>
    <row r="51" spans="1:34" ht="2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D51" s="1"/>
      <c r="AE51" s="1"/>
      <c r="AF51" s="1"/>
      <c r="AG51" s="1"/>
      <c r="AH51" s="1"/>
    </row>
    <row r="52" spans="1:34" ht="2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D52" s="1"/>
      <c r="AE52" s="1"/>
      <c r="AF52" s="1"/>
      <c r="AG52" s="1"/>
      <c r="AH52" s="1"/>
    </row>
    <row r="53" spans="1:34" ht="2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D53" s="1"/>
      <c r="AE53" s="1"/>
      <c r="AF53" s="1"/>
      <c r="AG53" s="1"/>
      <c r="AH53" s="1"/>
    </row>
    <row r="54" spans="1:34" ht="2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D54" s="1"/>
      <c r="AE54" s="1"/>
      <c r="AF54" s="1"/>
      <c r="AG54" s="1"/>
      <c r="AH54" s="1"/>
    </row>
    <row r="55" spans="1:34" ht="2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D55" s="1"/>
      <c r="AE55" s="1"/>
      <c r="AF55" s="1"/>
      <c r="AG55" s="1"/>
      <c r="AH55" s="1"/>
    </row>
    <row r="56" spans="1:34" ht="2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D56" s="1"/>
      <c r="AE56" s="1"/>
      <c r="AF56" s="1"/>
      <c r="AG56" s="1"/>
      <c r="AH56" s="1"/>
    </row>
    <row r="57" spans="1:34" ht="2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D57" s="1"/>
      <c r="AE57" s="1"/>
      <c r="AF57" s="1"/>
      <c r="AG57" s="1"/>
      <c r="AH57" s="1"/>
    </row>
    <row r="58" spans="1:34" ht="2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D58" s="1"/>
      <c r="AE58" s="1"/>
      <c r="AF58" s="1"/>
      <c r="AG58" s="1"/>
      <c r="AH58" s="1"/>
    </row>
    <row r="59" spans="1:34" ht="2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D59" s="1"/>
      <c r="AE59" s="1"/>
      <c r="AF59" s="1"/>
      <c r="AG59" s="1"/>
      <c r="AH59" s="1"/>
    </row>
    <row r="60" spans="1:34" ht="2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D60" s="1"/>
      <c r="AE60" s="1"/>
      <c r="AF60" s="1"/>
      <c r="AG60" s="1"/>
      <c r="AH60" s="1"/>
    </row>
    <row r="61" spans="1:34" ht="2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D61" s="1"/>
      <c r="AE61" s="1"/>
      <c r="AF61" s="1"/>
      <c r="AG61" s="1"/>
      <c r="AH61" s="1"/>
    </row>
    <row r="62" spans="1:34" ht="2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D62" s="1"/>
      <c r="AE62" s="1"/>
      <c r="AF62" s="1"/>
      <c r="AG62" s="1"/>
      <c r="AH62" s="1"/>
    </row>
    <row r="63" spans="1:34" ht="2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D63" s="1"/>
      <c r="AE63" s="1"/>
      <c r="AF63" s="1"/>
      <c r="AG63" s="1"/>
      <c r="AH63" s="1"/>
    </row>
    <row r="64" spans="1:34" ht="2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D64" s="1"/>
      <c r="AE64" s="1"/>
      <c r="AF64" s="1"/>
      <c r="AG64" s="1"/>
      <c r="AH64" s="1"/>
    </row>
    <row r="65" spans="1:34" ht="2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6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D65" s="1"/>
      <c r="AE65" s="1"/>
      <c r="AF65" s="1"/>
      <c r="AG65" s="1"/>
      <c r="AH65" s="1"/>
    </row>
    <row r="66" spans="1:34" ht="2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6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D66" s="1"/>
      <c r="AE66" s="1"/>
      <c r="AF66" s="1"/>
      <c r="AG66" s="1"/>
      <c r="AH66" s="1"/>
    </row>
    <row r="67" spans="1:34" ht="2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6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D67" s="1"/>
      <c r="AE67" s="1"/>
      <c r="AF67" s="1"/>
      <c r="AG67" s="1"/>
      <c r="AH67" s="1"/>
    </row>
    <row r="68" spans="1:34" ht="2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6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D68" s="1"/>
      <c r="AE68" s="1"/>
      <c r="AF68" s="1"/>
      <c r="AG68" s="1"/>
      <c r="AH68" s="1"/>
    </row>
    <row r="69" spans="1:34" ht="2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6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D69" s="1"/>
      <c r="AE69" s="1"/>
      <c r="AF69" s="1"/>
      <c r="AG69" s="1"/>
      <c r="AH69" s="1"/>
    </row>
    <row r="70" spans="1:34" ht="2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6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D70" s="1"/>
      <c r="AE70" s="1"/>
      <c r="AF70" s="1"/>
      <c r="AG70" s="1"/>
      <c r="AH70" s="1"/>
    </row>
    <row r="71" spans="1:34" ht="2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6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D71" s="1"/>
      <c r="AE71" s="1"/>
      <c r="AF71" s="1"/>
      <c r="AG71" s="1"/>
      <c r="AH71" s="1"/>
    </row>
    <row r="72" spans="1:34" ht="2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6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D72" s="1"/>
      <c r="AE72" s="1"/>
      <c r="AF72" s="1"/>
      <c r="AG72" s="1"/>
      <c r="AH72" s="1"/>
    </row>
    <row r="73" spans="1:34" ht="2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6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D73" s="1"/>
      <c r="AE73" s="1"/>
      <c r="AF73" s="1"/>
      <c r="AG73" s="1"/>
      <c r="AH73" s="1"/>
    </row>
    <row r="74" spans="1:34" ht="2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6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D74" s="1"/>
      <c r="AE74" s="1"/>
      <c r="AF74" s="1"/>
      <c r="AG74" s="1"/>
      <c r="AH74" s="1"/>
    </row>
    <row r="75" spans="1:34" ht="2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6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D75" s="1"/>
      <c r="AE75" s="1"/>
      <c r="AF75" s="1"/>
      <c r="AG75" s="1"/>
      <c r="AH75" s="1"/>
    </row>
    <row r="76" spans="1:34" ht="2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6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D76" s="1"/>
      <c r="AE76" s="1"/>
      <c r="AF76" s="1"/>
      <c r="AG76" s="1"/>
      <c r="AH76" s="1"/>
    </row>
    <row r="77" spans="1:34" ht="2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D77" s="1"/>
      <c r="AE77" s="1"/>
      <c r="AF77" s="1"/>
      <c r="AG77" s="1"/>
      <c r="AH77" s="1"/>
    </row>
    <row r="78" spans="1:34" ht="2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6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D78" s="1"/>
      <c r="AE78" s="1"/>
      <c r="AF78" s="1"/>
      <c r="AG78" s="1"/>
      <c r="AH78" s="1"/>
    </row>
    <row r="79" spans="1:34" ht="2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6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D79" s="1"/>
      <c r="AE79" s="1"/>
      <c r="AF79" s="1"/>
      <c r="AG79" s="1"/>
      <c r="AH79" s="1"/>
    </row>
    <row r="80" spans="1:34" ht="2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6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D80" s="1"/>
      <c r="AE80" s="1"/>
      <c r="AF80" s="1"/>
      <c r="AG80" s="1"/>
      <c r="AH80" s="1"/>
    </row>
    <row r="81" spans="1:34" ht="2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6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D81" s="1"/>
      <c r="AE81" s="1"/>
      <c r="AF81" s="1"/>
      <c r="AG81" s="1"/>
      <c r="AH81" s="1"/>
    </row>
    <row r="82" spans="1:34" ht="2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6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D82" s="1"/>
      <c r="AE82" s="1"/>
      <c r="AF82" s="1"/>
      <c r="AG82" s="1"/>
      <c r="AH82" s="1"/>
    </row>
    <row r="83" spans="1:34" ht="2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6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D83" s="1"/>
      <c r="AE83" s="1"/>
      <c r="AF83" s="1"/>
      <c r="AG83" s="1"/>
      <c r="AH83" s="1"/>
    </row>
    <row r="84" spans="1:34" ht="2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6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D84" s="1"/>
      <c r="AE84" s="1"/>
      <c r="AF84" s="1"/>
      <c r="AG84" s="1"/>
      <c r="AH84" s="1"/>
    </row>
    <row r="85" spans="1:34" ht="2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6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D85" s="1"/>
      <c r="AE85" s="1"/>
      <c r="AF85" s="1"/>
      <c r="AG85" s="1"/>
      <c r="AH85" s="1"/>
    </row>
    <row r="86" spans="1:34" ht="2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6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D86" s="1"/>
      <c r="AE86" s="1"/>
      <c r="AF86" s="1"/>
      <c r="AG86" s="1"/>
      <c r="AH86" s="1"/>
    </row>
    <row r="87" spans="1:34" ht="2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6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D87" s="1"/>
      <c r="AE87" s="1"/>
      <c r="AF87" s="1"/>
      <c r="AG87" s="1"/>
      <c r="AH87" s="1"/>
    </row>
    <row r="88" spans="1:34" ht="2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6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D88" s="1"/>
      <c r="AE88" s="1"/>
      <c r="AF88" s="1"/>
      <c r="AG88" s="1"/>
      <c r="AH88" s="1"/>
    </row>
    <row r="89" spans="1:34" ht="2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6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D89" s="1"/>
      <c r="AE89" s="1"/>
      <c r="AF89" s="1"/>
      <c r="AG89" s="1"/>
      <c r="AH89" s="1"/>
    </row>
    <row r="90" spans="1:34" ht="2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6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D90" s="1"/>
      <c r="AE90" s="1"/>
      <c r="AF90" s="1"/>
      <c r="AG90" s="1"/>
      <c r="AH90" s="1"/>
    </row>
    <row r="91" spans="1:34" ht="2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6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D91" s="1"/>
      <c r="AE91" s="1"/>
      <c r="AF91" s="1"/>
      <c r="AG91" s="1"/>
      <c r="AH91" s="1"/>
    </row>
    <row r="92" spans="1:34" ht="2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6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D92" s="1"/>
      <c r="AE92" s="1"/>
      <c r="AF92" s="1"/>
      <c r="AG92" s="1"/>
      <c r="AH92" s="1"/>
    </row>
    <row r="93" spans="1:34" ht="2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6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D93" s="1"/>
      <c r="AE93" s="1"/>
      <c r="AF93" s="1"/>
      <c r="AG93" s="1"/>
      <c r="AH93" s="1"/>
    </row>
    <row r="94" spans="1:34" ht="2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6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D94" s="1"/>
      <c r="AE94" s="1"/>
      <c r="AF94" s="1"/>
      <c r="AG94" s="1"/>
      <c r="AH94" s="1"/>
    </row>
    <row r="95" spans="1:34" ht="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6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D95" s="1"/>
      <c r="AE95" s="1"/>
      <c r="AF95" s="1"/>
      <c r="AG95" s="1"/>
      <c r="AH95" s="1"/>
    </row>
    <row r="96" spans="1:34" ht="2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6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D96" s="1"/>
      <c r="AE96" s="1"/>
      <c r="AF96" s="1"/>
      <c r="AG96" s="1"/>
      <c r="AH96" s="1"/>
    </row>
    <row r="97" spans="1:34" ht="2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6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D97" s="1"/>
      <c r="AE97" s="1"/>
      <c r="AF97" s="1"/>
      <c r="AG97" s="1"/>
      <c r="AH97" s="1"/>
    </row>
    <row r="98" spans="1:34" ht="2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6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D98" s="1"/>
      <c r="AE98" s="1"/>
      <c r="AF98" s="1"/>
      <c r="AG98" s="1"/>
      <c r="AH98" s="1"/>
    </row>
    <row r="99" spans="1:34" ht="2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6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D99" s="1"/>
      <c r="AE99" s="1"/>
      <c r="AF99" s="1"/>
      <c r="AG99" s="1"/>
      <c r="AH99" s="1"/>
    </row>
    <row r="100" spans="1:34" ht="2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6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D100" s="1"/>
      <c r="AE100" s="1"/>
      <c r="AF100" s="1"/>
      <c r="AG100" s="1"/>
      <c r="AH100" s="1"/>
    </row>
    <row r="101" spans="1:34" ht="2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D101" s="1"/>
      <c r="AE101" s="1"/>
      <c r="AF101" s="1"/>
      <c r="AG101" s="1"/>
      <c r="AH101" s="1"/>
    </row>
    <row r="102" spans="1:34" ht="2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D102" s="1"/>
      <c r="AE102" s="1"/>
      <c r="AF102" s="1"/>
      <c r="AG102" s="1"/>
      <c r="AH102" s="1"/>
    </row>
    <row r="103" spans="1:34" ht="2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D103" s="1"/>
      <c r="AE103" s="1"/>
      <c r="AF103" s="1"/>
      <c r="AG103" s="1"/>
      <c r="AH103" s="1"/>
    </row>
    <row r="104" spans="1:34" ht="2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D104" s="1"/>
      <c r="AE104" s="1"/>
      <c r="AF104" s="1"/>
      <c r="AG104" s="1"/>
      <c r="AH104" s="1"/>
    </row>
    <row r="105" spans="1:34" ht="2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D105" s="1"/>
      <c r="AE105" s="1"/>
      <c r="AF105" s="1"/>
      <c r="AG105" s="1"/>
      <c r="AH105" s="1"/>
    </row>
    <row r="106" spans="1:34" ht="2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D106" s="1"/>
      <c r="AE106" s="1"/>
      <c r="AF106" s="1"/>
      <c r="AG106" s="1"/>
      <c r="AH106" s="1"/>
    </row>
    <row r="107" spans="1:34" ht="2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D107" s="1"/>
      <c r="AE107" s="1"/>
      <c r="AF107" s="1"/>
      <c r="AG107" s="1"/>
      <c r="AH107" s="1"/>
    </row>
    <row r="108" spans="1:34" ht="2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6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D108" s="1"/>
      <c r="AE108" s="1"/>
      <c r="AF108" s="1"/>
      <c r="AG108" s="1"/>
      <c r="AH108" s="1"/>
    </row>
    <row r="109" spans="1:34" ht="2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6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D109" s="1"/>
      <c r="AE109" s="1"/>
      <c r="AF109" s="1"/>
      <c r="AG109" s="1"/>
      <c r="AH109" s="1"/>
    </row>
    <row r="110" spans="1:34" ht="2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6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D110" s="1"/>
      <c r="AE110" s="1"/>
      <c r="AF110" s="1"/>
      <c r="AG110" s="1"/>
      <c r="AH110" s="1"/>
    </row>
    <row r="111" spans="1:34" ht="2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6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D111" s="1"/>
      <c r="AE111" s="1"/>
      <c r="AF111" s="1"/>
      <c r="AG111" s="1"/>
      <c r="AH111" s="1"/>
    </row>
    <row r="112" spans="1:34" ht="2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6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D112" s="1"/>
      <c r="AE112" s="1"/>
      <c r="AF112" s="1"/>
      <c r="AG112" s="1"/>
      <c r="AH112" s="1"/>
    </row>
    <row r="113" spans="1:34" ht="2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6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D113" s="1"/>
      <c r="AE113" s="1"/>
      <c r="AF113" s="1"/>
      <c r="AG113" s="1"/>
      <c r="AH113" s="1"/>
    </row>
    <row r="114" spans="1:34" ht="2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6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D114" s="1"/>
      <c r="AE114" s="1"/>
      <c r="AF114" s="1"/>
      <c r="AG114" s="1"/>
      <c r="AH114" s="1"/>
    </row>
    <row r="115" spans="1:34" ht="2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D115" s="1"/>
      <c r="AE115" s="1"/>
      <c r="AF115" s="1"/>
      <c r="AG115" s="1"/>
      <c r="AH115" s="1"/>
    </row>
    <row r="116" spans="1:34" ht="2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D116" s="1"/>
      <c r="AE116" s="1"/>
      <c r="AF116" s="1"/>
      <c r="AG116" s="1"/>
      <c r="AH116" s="1"/>
    </row>
    <row r="117" spans="1:34" ht="2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D117" s="1"/>
      <c r="AE117" s="1"/>
      <c r="AF117" s="1"/>
      <c r="AG117" s="1"/>
      <c r="AH117" s="1"/>
    </row>
    <row r="118" spans="1:34" ht="2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D118" s="1"/>
      <c r="AE118" s="1"/>
      <c r="AF118" s="1"/>
      <c r="AG118" s="1"/>
      <c r="AH118" s="1"/>
    </row>
    <row r="119" spans="1:34" ht="2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D119" s="1"/>
      <c r="AE119" s="1"/>
      <c r="AF119" s="1"/>
      <c r="AG119" s="1"/>
      <c r="AH119" s="1"/>
    </row>
    <row r="120" spans="1:34" ht="2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D120" s="1"/>
      <c r="AE120" s="1"/>
      <c r="AF120" s="1"/>
      <c r="AG120" s="1"/>
      <c r="AH120" s="1"/>
    </row>
    <row r="121" spans="1:34" ht="2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D121" s="1"/>
      <c r="AE121" s="1"/>
      <c r="AF121" s="1"/>
      <c r="AG121" s="1"/>
      <c r="AH121" s="1"/>
    </row>
    <row r="122" spans="1:34" ht="2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D122" s="1"/>
      <c r="AE122" s="1"/>
      <c r="AF122" s="1"/>
      <c r="AG122" s="1"/>
      <c r="AH122" s="1"/>
    </row>
    <row r="123" spans="1:34" ht="2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D123" s="1"/>
      <c r="AE123" s="1"/>
      <c r="AF123" s="1"/>
      <c r="AG123" s="1"/>
      <c r="AH123" s="1"/>
    </row>
    <row r="124" spans="1:34" ht="2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D124" s="1"/>
      <c r="AE124" s="1"/>
      <c r="AF124" s="1"/>
      <c r="AG124" s="1"/>
      <c r="AH124" s="1"/>
    </row>
    <row r="125" spans="1:34" ht="2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6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D125" s="1"/>
      <c r="AE125" s="1"/>
      <c r="AF125" s="1"/>
      <c r="AG125" s="1"/>
      <c r="AH1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2017-06-20T09:07:26Z</dcterms:created>
  <dcterms:modified xsi:type="dcterms:W3CDTF">2017-06-23T07:11:21Z</dcterms:modified>
</cp:coreProperties>
</file>